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filterPrivacy="1"/>
  <xr:revisionPtr revIDLastSave="361" documentId="8_{0AC8E2D0-A13C-46E4-9C38-CC713E8B7B5E}" xr6:coauthVersionLast="47" xr6:coauthVersionMax="47" xr10:uidLastSave="{75334F67-41FB-4DAC-AA9C-8D6952AB1639}"/>
  <bookViews>
    <workbookView xWindow="-28920" yWindow="-2670" windowWidth="29040" windowHeight="15720" xr2:uid="{00000000-000D-0000-FFFF-FFFF00000000}"/>
  </bookViews>
  <sheets>
    <sheet name="Territorial" sheetId="6" r:id="rId1"/>
  </sheets>
  <definedNames>
    <definedName name="_xlnm._FilterDatabase" localSheetId="0" hidden="1">Territorial!$B$18:$F$22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4" i="6" l="1"/>
  <c r="M125" i="6"/>
  <c r="M126" i="6"/>
  <c r="M127" i="6"/>
  <c r="M123" i="6"/>
  <c r="M101" i="6"/>
  <c r="M91" i="6"/>
  <c r="M90" i="6"/>
  <c r="M57" i="6"/>
  <c r="M55" i="6"/>
  <c r="M47" i="6"/>
  <c r="M46" i="6"/>
  <c r="M45" i="6"/>
  <c r="M44" i="6"/>
  <c r="M41" i="6"/>
  <c r="M40" i="6"/>
  <c r="M29" i="6"/>
  <c r="M30" i="6"/>
  <c r="M31" i="6"/>
  <c r="M28" i="6"/>
  <c r="M42" i="6"/>
</calcChain>
</file>

<file path=xl/sharedStrings.xml><?xml version="1.0" encoding="utf-8"?>
<sst xmlns="http://schemas.openxmlformats.org/spreadsheetml/2006/main" count="166" uniqueCount="109">
  <si>
    <t>SEGUIMIENTO PLAN ESTRATEGICO</t>
  </si>
  <si>
    <t>DIVISIÓN/DISTRITO</t>
  </si>
  <si>
    <t>NOMBRAMIENTO</t>
  </si>
  <si>
    <t>MIEMBROS SUB COMITÉ</t>
  </si>
  <si>
    <t>LEVANTEMOS LA MISION</t>
  </si>
  <si>
    <t>SEAMOS CREATIVOS</t>
  </si>
  <si>
    <t>SERVIR APASIONADAMENTE</t>
  </si>
  <si>
    <t>Levantar la misión del Ejército de Salvación implica revitalizar, fortalecer y expandir su impacto espiritual en la comunidad interna y externa.</t>
  </si>
  <si>
    <t>Ser creativos no es solo imaginar cosas nuevas, sino consiste en diseñar soluciones y abordar desafíos con enfoques no tradicionales que aporten y sean más efectivas y sostenibles; incentivando la participación de todos los estamentos a través de la una escucha activa y colaboración con el fin de impulsar el avance de la misión en nuestro Territorio.</t>
  </si>
  <si>
    <t>Servir apasionadamente es actuar con entrega, convicción, creatividad y pasión en cada acción de servicio reflejando el amor de Cristo en todo lo que hacemos como un legado que perdura a través del tiempo.</t>
  </si>
  <si>
    <t>EJE ESTRATEGICO</t>
  </si>
  <si>
    <t>OBJETIVO ESPECIFICO</t>
  </si>
  <si>
    <t>METAS A ALCANZAR</t>
  </si>
  <si>
    <t>Incrementar las matrículas de soldados, JJ.SS., adherentes, liga del Hogar participando activamente en el Cuerpo.  Fomentar la incorporación de nuevos postulantes y candidatos de manera anual para su formación y comisión como Oficiales del Ejército de Salvación.</t>
  </si>
  <si>
    <t>Incremento del 10% anual de la matrícula de JJ.SS., Soldados, Adherentes, Liga del Hogar en cada nombramiento.</t>
  </si>
  <si>
    <t>Que el 100% de los nombramientos cuenten con OO.LL. Superiores  comisionados y activos.</t>
  </si>
  <si>
    <t>Ingreso de 20 candidatos a la Escuela de Cadetes.</t>
  </si>
  <si>
    <t>MATRICULAS</t>
  </si>
  <si>
    <t>AREA</t>
  </si>
  <si>
    <t>Base</t>
  </si>
  <si>
    <t>Meta</t>
  </si>
  <si>
    <t>Meta Anual</t>
  </si>
  <si>
    <t>Resultado a la Fecha</t>
  </si>
  <si>
    <t>Avance</t>
  </si>
  <si>
    <t>Jóvenes Soldados</t>
  </si>
  <si>
    <t>Soldados</t>
  </si>
  <si>
    <t>Adherentes</t>
  </si>
  <si>
    <t>Liga del Hogar</t>
  </si>
  <si>
    <t>Sargento (a) Primero</t>
  </si>
  <si>
    <t>Secretario (a)</t>
  </si>
  <si>
    <t>Tesorero (a)</t>
  </si>
  <si>
    <t>Candidatos</t>
  </si>
  <si>
    <t>Desarrollar e implementar 2 nuevos programas o actividades dirigidos a grupos demográficos específicos (jóvenes, niños, ancianos, etc) en cada División/Distrito del Territorio de forma anual, manteniendo una participación constante en el nombramiento</t>
  </si>
  <si>
    <t xml:space="preserve">Que el 100% de los nombramientos cuenten con sus Escuelas Dominicales activas e incrementar en un 20% la asistencia anual.
</t>
  </si>
  <si>
    <t>Que el 100% de los nombramientos cuenten con Ligas de Jóvenes activas e incrementar en un 20% la asistencia anual, mediante programas que incluyan discipulado, actividades de alcance y participación de actividades en la Liga de Misericordia.</t>
  </si>
  <si>
    <t>Incremento de un 30% la asistencia de la Liga del Hogar Juvenil y Club de Varones.
Que el 70% de los nombramientos del Territorio cuenten con Club de Varones.
Incremento del 20% de asistencia anual mediante la participación en las actividades del Cuerpo.</t>
  </si>
  <si>
    <t>JUVENTUD - LL.HH. JUVENIL - CLUB EDAD DE VARONES</t>
  </si>
  <si>
    <t>AREAS</t>
  </si>
  <si>
    <t>Escuela Dominical</t>
  </si>
  <si>
    <t>Asistencia EE.DD.</t>
  </si>
  <si>
    <t>Maestros EE.DD.</t>
  </si>
  <si>
    <t>Liga de Jóvenes</t>
  </si>
  <si>
    <t>Asistencia LL.JJ.</t>
  </si>
  <si>
    <t xml:space="preserve">10 nuevos maestros por División con comisión y que reciban una capacitación. </t>
  </si>
  <si>
    <t>Asistencia LL.HH. Juvenil</t>
  </si>
  <si>
    <t>Club de Varones</t>
  </si>
  <si>
    <t>Asistencia Club de Varones</t>
  </si>
  <si>
    <t>Promover el fortalecimiento y crecimiento espiritual de la congregación, a través de la oración, el discipulado, mediante el desarrollo de los estudios bíblicos y programas de evangelización dirigidos a las familias, jóvenes y lideres comunitarios. Con el fin de alcanzar nuevas familias, apertura de nuevas obras y fortalecimiento de liderazgo.</t>
  </si>
  <si>
    <t xml:space="preserve">Que el 100% de los nombramientos se lleven a cabo las reuniones de oración y estudio bíblico.
Incremento de un 20% de la asistencia en la reunión de oración y estudio bíblico. </t>
  </si>
  <si>
    <t>2 familias nuevas por cuerpo cada año, mediante programas evangelísticos y actividades comunitarias planificadas, asegurando su participación en las actividades del Cuerpo.</t>
  </si>
  <si>
    <t>Fortalecer el liderazgo de oficiales y líderes locales mediante programas de capacitación anuales. 
Impulsar la expansión territorial con la apertura de una nueva obra cada año, alcanzando al final del Plan Estratégico la meta de establecer un nuevo cuerpo en cada División o Distrito.</t>
  </si>
  <si>
    <t>REUNIONES Y ASISTENCIA</t>
  </si>
  <si>
    <t>Reunión de Oración</t>
  </si>
  <si>
    <t>Asistencia Rn. De Oración</t>
  </si>
  <si>
    <t>Estudio Biblico</t>
  </si>
  <si>
    <t>Asistencial Estudio Biblico</t>
  </si>
  <si>
    <t>Familias Nuevas</t>
  </si>
  <si>
    <t>Capacitación Oficiales</t>
  </si>
  <si>
    <t>Capacitación OO.LL.</t>
  </si>
  <si>
    <t>Expansión de la Obra</t>
  </si>
  <si>
    <t>Fomentar e implementar 3 eventos creativos de adoración por División/Distrito de manera anual con una participación mínima de 200 asistentes por evento, utilizando la creatividad en la adoración y la comunicación, implementando nuevas formas y recursos expresivos que involucren activamente a la congregación y fortalezcan la transmisión del mensaje de Cristo.</t>
  </si>
  <si>
    <t>Organizar tres eventos creativos anuales en cada División/Distrito, asegurando una asistencia mínima de 200 personas por evento y logrando que al menos el 30% sean participantes nuevos.</t>
  </si>
  <si>
    <t>Fortalecer los Ministerios de Artes Creativas en cada nombramiento durante el año, incorporando 5 nuevos miembros de artes creativas por nombramiento y entrega de comisiones a los músicos de manera anual.</t>
  </si>
  <si>
    <t>EVENTOS Y ASISTENCIAS</t>
  </si>
  <si>
    <t>Eventos Creativos</t>
  </si>
  <si>
    <t>Asistencia Evento Creativos</t>
  </si>
  <si>
    <t>N° de Personas nuevas</t>
  </si>
  <si>
    <t>Miembros de MAC</t>
  </si>
  <si>
    <t>Entrega de Comisiones</t>
  </si>
  <si>
    <t>Implementar dos programas o actividades creativas cada año, dirigidas a distintos grupos demográficos (niños, jóvenes, adultos mayores y mujeres), garantizando una participación constante en el nombramiento.</t>
  </si>
  <si>
    <t>Incrementar un 10% en la membresía anual de al menos una rama como resultado directo de la implementación de un nuevo programa creativo.</t>
  </si>
  <si>
    <t>PROGRAMAS CREATIVOS</t>
  </si>
  <si>
    <t>Programas creativos</t>
  </si>
  <si>
    <t>Incremento de membresia</t>
  </si>
  <si>
    <t>Desarrollar 2 eventos evangelísticos creativos en la comunidad por nombramiento de manera anual, utilizando recursos expresivos innovadores con el propósito de fortalecer la presencia del Ejército de Salvación en la comunidad y compartir el mensaje de Cristo.</t>
  </si>
  <si>
    <t>Ejecutar dos eventos evangelísticos creativos al año en cada nombramiento, dirigidos específicamente hacia la comunidad fuera del nombramiento como público objetivo.  Como resultado de estos eventos, se debe reflejar convertidos como personas alcanzadas.</t>
  </si>
  <si>
    <t>Incremento del 20% el número de convertidos en cada cuerpo de manera anual tanto en el Cuerpo Adulto como Juvenil, en comparación con el año anterior.</t>
  </si>
  <si>
    <t>EVANGELISMO</t>
  </si>
  <si>
    <t>Eventos Evangelisticos</t>
  </si>
  <si>
    <t>Convertidos Adultos</t>
  </si>
  <si>
    <t>Convertidos Juveniles</t>
  </si>
  <si>
    <t xml:space="preserve">SERVIR </t>
  </si>
  <si>
    <t>Extender la red de soporte comunitario a través de comedores de amor y otros servicios.  Potenciando la participación voluntaria en nuestras iniciativas de servicio social, con el propósito de atender necesidades locales, fortaleciendo la presencia del Ejército de Salvación en la comunidad.</t>
  </si>
  <si>
    <t>Establecer 2 nuevos comedores de amor o programas comunitarios por División/Distrito de forma anual, asegurando la óptima infraestructura y recursos necesarios para su operación sostenible.</t>
  </si>
  <si>
    <t>Incremento de un 15% el número de voluntarios en todas las iniciativas de servicio social.
Incremento de un 25% en las actividades de servicio por nombramiento.</t>
  </si>
  <si>
    <t>SOPORTE COMUNITARIO Y VOLUNTARIOS</t>
  </si>
  <si>
    <t>Programas Comunitarios</t>
  </si>
  <si>
    <t>Voluntarios</t>
  </si>
  <si>
    <t>APASIONADAMENTE</t>
  </si>
  <si>
    <t xml:space="preserve">Actividades de Servicio a la </t>
  </si>
  <si>
    <t>Comunidad</t>
  </si>
  <si>
    <t>SERVIR</t>
  </si>
  <si>
    <t>Maximizar el impacto social del Ejército de Salvación a través de colaboraciones estratégicas con organizaciones, empresas, estableciendo alianzas que fortalezcan los programas de servicio social, incrementando la cobertura y mejorando la sostenibilidad de nuestros servicios comunitarios.</t>
  </si>
  <si>
    <t>Establecer 2 alianzas estratégicas anuales por División/Distrito con organizaciones, empresas mediante acuerdos de cooperación que potencien impacto social en la comunidad.</t>
  </si>
  <si>
    <t>Realizar un evento de impacto social por División/Distrito, con el objetivo de entregar un mínimo de 1000 ayudas directas a comunidades vulnerables, fortaleciendo el compromiso y legado de ayuda a la comunidad.</t>
  </si>
  <si>
    <t>COLABORACIONES ESTRATEGICAS</t>
  </si>
  <si>
    <t>Alianzas Estratégicas</t>
  </si>
  <si>
    <t>Evento de Impacto Social</t>
  </si>
  <si>
    <t>Entrega de ayuda</t>
  </si>
  <si>
    <t>Garantizar el autosustento y la sostenibilidad financiera de los nombramientos, asegurando el pago del 100% del salario de los oficiales y el cuidado adecuado de las propiedades del Cuerpo y/o Obras Sociales, mediante la implementación de estrategias financieras, planes de mantenimiento y gestión responsable de recursos basado en un seguimiento presupuestario.</t>
  </si>
  <si>
    <t>Incremento del 20% anual de los ingresos por diezmos y ofrendas en cada cuerpo.</t>
  </si>
  <si>
    <t>Optimizar la cobertura para el pago del 100% del pago mensual de salarios a los oficiales mediante una planificación financiera eficiente y búsqueda de diferentes fuentes de ingreso.</t>
  </si>
  <si>
    <t>Ejecutar un plan de mantenimiento preventivo del 100% de las propiedades incluyendo inspecciones, la revisión estructural, reparaciones preventivas y pago de obligaciones financieras, mediante el uso responsable de los espacios de cada nombramiento.</t>
  </si>
  <si>
    <t>AUTOSUSTENTO Y SOSTENIBILIDAD</t>
  </si>
  <si>
    <t>Ingreso Diezmos</t>
  </si>
  <si>
    <t>Ingresos Ofrendas</t>
  </si>
  <si>
    <t>Pago de salarios O.D.</t>
  </si>
  <si>
    <t>Mantenimiento Preventivo</t>
  </si>
  <si>
    <t>Inspección de Propiedades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</si>
</sst>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58">
    <font>
      <sz val="11"/>
      <color theme="1"/>
      <name val="Arial"/>
      <family val="2"/>
      <scheme val="minor"/>
    </font>
    <font>
      <b/>
      <sz val="12"/>
      <color theme="1"/>
      <name val="Arial"/>
      <family val="2"/>
      <scheme val="minor"/>
    </font>
    <font>
      <sz val="9"/>
      <color theme="1"/>
      <name val="Arial"/>
      <family val="2"/>
      <scheme val="minor"/>
    </font>
    <font>
      <b/>
      <sz val="9"/>
      <color theme="0"/>
      <name val="Arial"/>
      <family val="2"/>
      <scheme val="minor"/>
    </font>
    <font>
      <b/>
      <sz val="8"/>
      <color theme="1"/>
      <name val="Arial"/>
      <family val="2"/>
      <scheme val="minor"/>
    </font>
    <font>
      <b/>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sz val="11"/>
      <color theme="1"/>
      <name val="Calibri Light"/>
      <family val="2"/>
    </font>
    <font>
      <sz val="11"/>
      <color theme="4" tint="-0.499984740745262"/>
      <name val="Arial"/>
      <family val="2"/>
      <scheme val="minor"/>
    </font>
    <font>
      <sz val="20"/>
      <color theme="1" tint="0.24994659260841701"/>
      <name val="Arial"/>
      <family val="2"/>
      <scheme val="major"/>
    </font>
    <font>
      <sz val="20"/>
      <color theme="0"/>
      <name val="Arial"/>
      <family val="2"/>
      <scheme val="major"/>
    </font>
    <font>
      <sz val="14"/>
      <color theme="1" tint="0.24994659260841701"/>
      <name val="Arial"/>
      <family val="2"/>
      <scheme val="minor"/>
    </font>
    <font>
      <b/>
      <sz val="11"/>
      <color theme="1" tint="4.9989318521683403E-2"/>
      <name val="Arial"/>
      <family val="2"/>
      <scheme val="minor"/>
    </font>
    <font>
      <u/>
      <sz val="11"/>
      <color theme="1" tint="0.24994659260841701"/>
      <name val="Arial"/>
      <family val="2"/>
      <scheme val="minor"/>
    </font>
    <font>
      <sz val="10"/>
      <color theme="1"/>
      <name val="Arial"/>
      <family val="2"/>
      <scheme val="minor"/>
    </font>
    <font>
      <sz val="11"/>
      <name val="Calibri Light"/>
      <family val="2"/>
    </font>
    <font>
      <sz val="12"/>
      <color rgb="FF595959"/>
      <name val="Arial"/>
      <family val="2"/>
      <scheme val="minor"/>
    </font>
    <font>
      <sz val="10"/>
      <color theme="3"/>
      <name val="Aptos Display"/>
      <family val="2"/>
    </font>
    <font>
      <b/>
      <sz val="14"/>
      <color theme="0"/>
      <name val="Arial"/>
      <family val="2"/>
      <scheme val="minor"/>
    </font>
    <font>
      <b/>
      <sz val="12"/>
      <name val="Amasis MT Pro Light"/>
      <family val="1"/>
    </font>
    <font>
      <b/>
      <sz val="9"/>
      <color theme="3"/>
      <name val="Amasis MT Pro Light"/>
      <family val="1"/>
    </font>
    <font>
      <sz val="9"/>
      <color theme="3"/>
      <name val="Amasis MT Pro Light"/>
      <family val="1"/>
    </font>
    <font>
      <sz val="11"/>
      <color theme="1"/>
      <name val="Amasis MT Pro Light"/>
      <family val="1"/>
    </font>
    <font>
      <sz val="12"/>
      <color theme="1"/>
      <name val="Amasis MT Pro Light"/>
      <family val="1"/>
    </font>
    <font>
      <sz val="12"/>
      <name val="Amasis MT Pro Light"/>
      <family val="1"/>
    </font>
    <font>
      <sz val="10"/>
      <color theme="1"/>
      <name val="Amasis MT Pro Light"/>
      <family val="1"/>
    </font>
    <font>
      <b/>
      <sz val="11"/>
      <color theme="0"/>
      <name val="Amasis MT Pro"/>
      <family val="1"/>
    </font>
    <font>
      <b/>
      <sz val="11"/>
      <color theme="0"/>
      <name val="Amasis MT Pro Light"/>
      <family val="1"/>
    </font>
    <font>
      <sz val="10"/>
      <color theme="3"/>
      <name val="Amasis MT Pro Light"/>
      <family val="1"/>
    </font>
    <font>
      <sz val="11"/>
      <name val="Amasis MT Pro Light"/>
      <family val="1"/>
    </font>
    <font>
      <b/>
      <sz val="11"/>
      <color theme="1"/>
      <name val="Amasis MT Pro Black"/>
      <family val="1"/>
    </font>
    <font>
      <b/>
      <sz val="12"/>
      <color theme="0"/>
      <name val="Amasis MT Pro Black"/>
      <family val="1"/>
    </font>
    <font>
      <sz val="12"/>
      <color theme="1" tint="4.9989318521683403E-2"/>
      <name val="Amasis MT Pro Light"/>
      <family val="1"/>
    </font>
    <font>
      <sz val="11"/>
      <color rgb="FF595959"/>
      <name val="Calibri Light"/>
      <family val="2"/>
    </font>
    <font>
      <b/>
      <sz val="14"/>
      <color theme="0"/>
      <name val="Amasis MT Pro Black"/>
      <family val="1"/>
    </font>
    <font>
      <b/>
      <sz val="11"/>
      <color theme="0"/>
      <name val="Calibri"/>
      <family val="2"/>
    </font>
    <font>
      <sz val="40"/>
      <color theme="3"/>
      <name val="Amasis MT Pro Black"/>
      <family val="1"/>
    </font>
    <font>
      <b/>
      <sz val="14"/>
      <name val="Amasis MT Pro Light"/>
      <family val="1"/>
    </font>
    <font>
      <sz val="14"/>
      <name val="Amasis MT Pro Light"/>
      <family val="1"/>
    </font>
    <font>
      <sz val="14"/>
      <color theme="1"/>
      <name val="Amasis MT Pro Light"/>
      <family val="1"/>
    </font>
    <font>
      <b/>
      <sz val="14"/>
      <color theme="3"/>
      <name val="Amasis MT Pro Light"/>
      <family val="1"/>
    </font>
    <font>
      <sz val="14"/>
      <color theme="3"/>
      <name val="Amasis MT Pro Light"/>
      <family val="1"/>
    </font>
    <font>
      <b/>
      <sz val="14"/>
      <name val="Abadi ExtraLight"/>
      <family val="2"/>
    </font>
  </fonts>
  <fills count="49">
    <fill>
      <patternFill patternType="none"/>
    </fill>
    <fill>
      <patternFill patternType="gray125"/>
    </fill>
    <fill>
      <patternFill patternType="solid">
        <fgColor theme="4"/>
        <bgColor theme="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EFB71"/>
        <bgColor indexed="64"/>
      </patternFill>
    </fill>
    <fill>
      <patternFill patternType="solid">
        <fgColor rgb="FFF6FE94"/>
        <bgColor indexed="64"/>
      </patternFill>
    </fill>
    <fill>
      <patternFill patternType="solid">
        <fgColor rgb="FFC00000"/>
        <bgColor indexed="64"/>
      </patternFill>
    </fill>
  </fills>
  <borders count="50">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39994506668294322"/>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medium">
        <color theme="0" tint="-0.24994659260841701"/>
      </left>
      <right/>
      <top style="dotted">
        <color theme="0" tint="-0.24994659260841701"/>
      </top>
      <bottom/>
      <diagonal/>
    </border>
    <border>
      <left/>
      <right/>
      <top style="dotted">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2" tint="-9.9978637043366805E-2"/>
      </right>
      <top/>
      <bottom/>
      <diagonal/>
    </border>
    <border>
      <left/>
      <right style="medium">
        <color theme="2" tint="-9.9978637043366805E-2"/>
      </right>
      <top style="dotted">
        <color theme="0" tint="-0.24994659260841701"/>
      </top>
      <bottom/>
      <diagonal/>
    </border>
    <border>
      <left/>
      <right style="medium">
        <color theme="2" tint="-9.9978637043366805E-2"/>
      </right>
      <top/>
      <bottom style="medium">
        <color theme="0" tint="-0.24994659260841701"/>
      </bottom>
      <diagonal/>
    </border>
    <border>
      <left/>
      <right style="medium">
        <color theme="2" tint="-9.9978637043366805E-2"/>
      </right>
      <top style="medium">
        <color theme="0" tint="-0.24994659260841701"/>
      </top>
      <bottom style="dotted">
        <color theme="0" tint="-0.24994659260841701"/>
      </bottom>
      <diagonal/>
    </border>
    <border>
      <left/>
      <right style="medium">
        <color theme="2" tint="-9.9978637043366805E-2"/>
      </right>
      <top style="medium">
        <color theme="0" tint="-0.24994659260841701"/>
      </top>
      <bottom style="medium">
        <color theme="0" tint="-0.24994659260841701"/>
      </bottom>
      <diagonal/>
    </border>
    <border>
      <left style="medium">
        <color theme="2" tint="-9.9978637043366805E-2"/>
      </left>
      <right style="medium">
        <color theme="2" tint="-9.9978637043366805E-2"/>
      </right>
      <top/>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2" tint="-9.9978637043366805E-2"/>
      </left>
      <right/>
      <top style="medium">
        <color theme="2" tint="-9.9978637043366805E-2"/>
      </top>
      <bottom/>
      <diagonal/>
    </border>
    <border>
      <left/>
      <right/>
      <top style="medium">
        <color theme="2" tint="-9.9978637043366805E-2"/>
      </top>
      <bottom/>
      <diagonal/>
    </border>
    <border>
      <left/>
      <right style="medium">
        <color theme="2" tint="-9.9978637043366805E-2"/>
      </right>
      <top style="medium">
        <color theme="2" tint="-9.9978637043366805E-2"/>
      </top>
      <bottom/>
      <diagonal/>
    </border>
    <border>
      <left style="medium">
        <color theme="2" tint="-9.9978637043366805E-2"/>
      </left>
      <right/>
      <top/>
      <bottom/>
      <diagonal/>
    </border>
    <border>
      <left style="medium">
        <color theme="2" tint="-9.9978637043366805E-2"/>
      </left>
      <right/>
      <top/>
      <bottom style="medium">
        <color theme="2" tint="-9.9978637043366805E-2"/>
      </bottom>
      <diagonal/>
    </border>
    <border>
      <left/>
      <right/>
      <top/>
      <bottom style="medium">
        <color theme="2" tint="-9.9978637043366805E-2"/>
      </bottom>
      <diagonal/>
    </border>
    <border>
      <left/>
      <right style="medium">
        <color theme="2" tint="-9.9978637043366805E-2"/>
      </right>
      <top/>
      <bottom style="medium">
        <color theme="2" tint="-9.9978637043366805E-2"/>
      </bottom>
      <diagonal/>
    </border>
    <border>
      <left style="medium">
        <color theme="2" tint="-9.9978637043366805E-2"/>
      </left>
      <right/>
      <top style="dotted">
        <color theme="0" tint="-0.24994659260841701"/>
      </top>
      <bottom/>
      <diagonal/>
    </border>
    <border>
      <left style="medium">
        <color theme="2" tint="-9.9978637043366805E-2"/>
      </left>
      <right/>
      <top/>
      <bottom style="medium">
        <color theme="0" tint="-0.24994659260841701"/>
      </bottom>
      <diagonal/>
    </border>
    <border>
      <left/>
      <right/>
      <top style="thin">
        <color theme="2" tint="-9.9978637043366805E-2"/>
      </top>
      <bottom/>
      <diagonal/>
    </border>
    <border>
      <left style="medium">
        <color theme="2" tint="-9.9978637043366805E-2"/>
      </left>
      <right/>
      <top style="medium">
        <color theme="2" tint="-9.9978637043366805E-2"/>
      </top>
      <bottom style="medium">
        <color theme="0" tint="-0.24994659260841701"/>
      </bottom>
      <diagonal/>
    </border>
    <border>
      <left/>
      <right/>
      <top style="medium">
        <color theme="2" tint="-9.9978637043366805E-2"/>
      </top>
      <bottom style="medium">
        <color theme="0" tint="-0.24994659260841701"/>
      </bottom>
      <diagonal/>
    </border>
    <border>
      <left/>
      <right style="medium">
        <color theme="2" tint="-9.9978637043366805E-2"/>
      </right>
      <top style="medium">
        <color theme="2" tint="-9.9978637043366805E-2"/>
      </top>
      <bottom style="medium">
        <color theme="0" tint="-0.24994659260841701"/>
      </bottom>
      <diagonal/>
    </border>
    <border>
      <left style="medium">
        <color theme="2" tint="-9.9978637043366805E-2"/>
      </left>
      <right/>
      <top style="medium">
        <color theme="0" tint="-0.24994659260841701"/>
      </top>
      <bottom style="dotted">
        <color theme="0" tint="-0.24994659260841701"/>
      </bottom>
      <diagonal/>
    </border>
  </borders>
  <cellStyleXfs count="51">
    <xf numFmtId="0" fontId="0" fillId="0" borderId="0"/>
    <xf numFmtId="0" fontId="4" fillId="3" borderId="1" applyNumberFormat="0">
      <alignment horizontal="center" vertical="center"/>
    </xf>
    <xf numFmtId="0" fontId="2" fillId="4" borderId="0" applyNumberFormat="0" applyAlignment="0" applyProtection="0">
      <alignment horizontal="right" vertical="center"/>
    </xf>
    <xf numFmtId="0" fontId="3" fillId="2" borderId="2" applyNumberFormat="0" applyBorder="0" applyProtection="0">
      <alignment horizontal="left" vertical="center"/>
    </xf>
    <xf numFmtId="0" fontId="1" fillId="4" borderId="0" applyFont="0" applyBorder="0" applyAlignment="0">
      <alignment horizontal="center" vertical="center"/>
    </xf>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4" fillId="11" borderId="6" applyNumberFormat="0" applyAlignment="0" applyProtection="0"/>
    <xf numFmtId="0" fontId="15" fillId="12" borderId="7" applyNumberFormat="0" applyAlignment="0" applyProtection="0"/>
    <xf numFmtId="0" fontId="16" fillId="12" borderId="6" applyNumberFormat="0" applyAlignment="0" applyProtection="0"/>
    <xf numFmtId="0" fontId="17" fillId="0" borderId="8" applyNumberFormat="0" applyFill="0" applyAlignment="0" applyProtection="0"/>
    <xf numFmtId="0" fontId="18" fillId="13" borderId="9" applyNumberFormat="0" applyAlignment="0" applyProtection="0"/>
    <xf numFmtId="0" fontId="19" fillId="0" borderId="0" applyNumberFormat="0" applyFill="0" applyBorder="0" applyAlignment="0" applyProtection="0"/>
    <xf numFmtId="0" fontId="6" fillId="14" borderId="10" applyNumberFormat="0" applyFont="0" applyAlignment="0" applyProtection="0"/>
    <xf numFmtId="0" fontId="20" fillId="0" borderId="0" applyNumberFormat="0" applyFill="0" applyBorder="0" applyAlignment="0" applyProtection="0"/>
    <xf numFmtId="0" fontId="5" fillId="0" borderId="11" applyNumberFormat="0" applyFill="0" applyAlignment="0" applyProtection="0"/>
    <xf numFmtId="0" fontId="21" fillId="15"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1"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1"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1"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1"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1"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cellStyleXfs>
  <cellXfs count="16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horizontal="left" indent="3"/>
    </xf>
    <xf numFmtId="0" fontId="0" fillId="38" borderId="0" xfId="0" applyFill="1"/>
    <xf numFmtId="0" fontId="0" fillId="38" borderId="0" xfId="0" applyFill="1" applyAlignment="1">
      <alignment horizontal="left" indent="3"/>
    </xf>
    <xf numFmtId="0" fontId="18" fillId="38" borderId="0" xfId="0" applyFont="1" applyFill="1" applyAlignment="1">
      <alignment horizontal="left" vertical="center" indent="1"/>
    </xf>
    <xf numFmtId="0" fontId="23" fillId="38" borderId="0" xfId="0" applyFont="1" applyFill="1" applyAlignment="1">
      <alignment horizontal="left" vertical="center"/>
    </xf>
    <xf numFmtId="0" fontId="24" fillId="0" borderId="0" xfId="0" applyFont="1" applyProtection="1">
      <protection locked="0"/>
    </xf>
    <xf numFmtId="0" fontId="24" fillId="0" borderId="0" xfId="0" applyFont="1"/>
    <xf numFmtId="0" fontId="24" fillId="0" borderId="0" xfId="0" applyFont="1" applyAlignment="1">
      <alignment horizontal="left" indent="3"/>
    </xf>
    <xf numFmtId="0" fontId="24" fillId="0" borderId="0" xfId="0" applyFont="1" applyAlignment="1" applyProtection="1">
      <alignment vertical="center"/>
      <protection locked="0"/>
    </xf>
    <xf numFmtId="0" fontId="25" fillId="0" borderId="0" xfId="0" applyFont="1" applyAlignment="1">
      <alignment vertical="center"/>
    </xf>
    <xf numFmtId="0" fontId="26" fillId="0" borderId="0" xfId="0" applyFont="1" applyAlignment="1" applyProtection="1">
      <alignment vertical="center"/>
      <protection locked="0"/>
    </xf>
    <xf numFmtId="0" fontId="26" fillId="38" borderId="0" xfId="0" applyFont="1" applyFill="1" applyAlignment="1">
      <alignment vertical="center"/>
    </xf>
    <xf numFmtId="0" fontId="26" fillId="38" borderId="0" xfId="0" applyFont="1" applyFill="1" applyAlignment="1">
      <alignment vertical="top"/>
    </xf>
    <xf numFmtId="0" fontId="26" fillId="0" borderId="0" xfId="0" applyFont="1" applyAlignment="1">
      <alignment vertical="center"/>
    </xf>
    <xf numFmtId="0" fontId="28" fillId="38" borderId="0" xfId="0" applyFont="1" applyFill="1" applyAlignment="1" applyProtection="1">
      <alignment horizontal="center"/>
      <protection locked="0"/>
    </xf>
    <xf numFmtId="0" fontId="28" fillId="38" borderId="0" xfId="0" applyFont="1" applyFill="1" applyAlignment="1" applyProtection="1">
      <alignment horizontal="center" vertical="center"/>
      <protection locked="0"/>
    </xf>
    <xf numFmtId="0" fontId="0" fillId="0" borderId="0" xfId="0" applyAlignment="1">
      <alignment horizontal="center" vertical="center" wrapText="1"/>
    </xf>
    <xf numFmtId="0" fontId="22" fillId="0" borderId="0" xfId="0" applyFont="1" applyAlignment="1">
      <alignment vertical="center" wrapText="1"/>
    </xf>
    <xf numFmtId="0" fontId="30" fillId="0" borderId="19" xfId="0" applyFont="1" applyBorder="1" applyAlignment="1">
      <alignment horizontal="justify" vertical="center" wrapText="1"/>
    </xf>
    <xf numFmtId="0" fontId="30" fillId="0" borderId="0" xfId="0" applyFont="1" applyAlignment="1">
      <alignment horizontal="justify" vertical="center" wrapText="1"/>
    </xf>
    <xf numFmtId="0" fontId="22" fillId="0" borderId="0" xfId="0" applyFont="1"/>
    <xf numFmtId="0" fontId="30" fillId="0" borderId="0" xfId="0" applyFont="1" applyAlignment="1">
      <alignment vertical="center" wrapText="1"/>
    </xf>
    <xf numFmtId="0" fontId="18" fillId="0" borderId="0" xfId="0" applyFont="1" applyAlignment="1">
      <alignment horizontal="center" vertical="center"/>
    </xf>
    <xf numFmtId="0" fontId="32" fillId="0" borderId="0" xfId="0" applyFont="1" applyAlignment="1">
      <alignment horizontal="center" vertical="center" wrapText="1"/>
    </xf>
    <xf numFmtId="0" fontId="29" fillId="0" borderId="0" xfId="0" applyFont="1" applyAlignment="1">
      <alignment horizontal="center" vertical="center" wrapText="1"/>
    </xf>
    <xf numFmtId="0" fontId="31" fillId="0" borderId="0" xfId="0" applyFont="1"/>
    <xf numFmtId="0" fontId="30" fillId="0" borderId="0" xfId="0" applyFont="1" applyAlignment="1">
      <alignment horizontal="center" vertical="center"/>
    </xf>
    <xf numFmtId="0" fontId="27" fillId="0" borderId="17" xfId="0" applyFont="1" applyBorder="1" applyProtection="1">
      <protection locked="0"/>
    </xf>
    <xf numFmtId="0" fontId="27" fillId="0" borderId="16" xfId="0" applyFont="1" applyBorder="1" applyProtection="1">
      <protection locked="0"/>
    </xf>
    <xf numFmtId="0" fontId="27" fillId="0" borderId="32" xfId="0" applyFont="1" applyBorder="1" applyProtection="1">
      <protection locked="0"/>
    </xf>
    <xf numFmtId="0" fontId="27" fillId="0" borderId="0" xfId="0" applyFont="1" applyProtection="1">
      <protection locked="0"/>
    </xf>
    <xf numFmtId="0" fontId="33" fillId="0" borderId="34" xfId="0" applyFont="1" applyBorder="1" applyAlignment="1">
      <alignment vertical="top"/>
    </xf>
    <xf numFmtId="0" fontId="27" fillId="0" borderId="34" xfId="0" applyFont="1" applyBorder="1" applyProtection="1">
      <protection locked="0"/>
    </xf>
    <xf numFmtId="0" fontId="25" fillId="7" borderId="0" xfId="0" applyFont="1" applyFill="1" applyAlignment="1">
      <alignment horizontal="center" vertical="center"/>
    </xf>
    <xf numFmtId="0" fontId="0" fillId="42" borderId="0" xfId="0" applyFill="1" applyAlignment="1">
      <alignment horizontal="left" indent="3"/>
    </xf>
    <xf numFmtId="0" fontId="0" fillId="42" borderId="0" xfId="0" applyFill="1"/>
    <xf numFmtId="0" fontId="21" fillId="42" borderId="12" xfId="0" applyFont="1" applyFill="1" applyBorder="1" applyAlignment="1">
      <alignment vertical="center"/>
    </xf>
    <xf numFmtId="0" fontId="21" fillId="42" borderId="13" xfId="0" applyFont="1" applyFill="1" applyBorder="1" applyAlignment="1">
      <alignment vertical="center"/>
    </xf>
    <xf numFmtId="0" fontId="34" fillId="7" borderId="18" xfId="0" applyFont="1" applyFill="1" applyBorder="1" applyAlignment="1">
      <alignment horizontal="left" vertical="center" indent="1"/>
    </xf>
    <xf numFmtId="0" fontId="34" fillId="7" borderId="18" xfId="0" applyFont="1" applyFill="1" applyBorder="1" applyAlignment="1">
      <alignment horizontal="center" vertical="center"/>
    </xf>
    <xf numFmtId="9" fontId="34" fillId="7" borderId="18" xfId="0" applyNumberFormat="1" applyFont="1" applyFill="1" applyBorder="1" applyAlignment="1">
      <alignment horizontal="center" vertical="center"/>
    </xf>
    <xf numFmtId="0" fontId="34" fillId="7" borderId="18" xfId="1" applyFont="1" applyFill="1" applyBorder="1">
      <alignment horizontal="center" vertical="center"/>
    </xf>
    <xf numFmtId="0" fontId="35" fillId="0" borderId="0" xfId="2" applyFont="1" applyFill="1" applyAlignment="1">
      <alignment horizontal="left" vertical="center" indent="1"/>
    </xf>
    <xf numFmtId="0" fontId="37" fillId="0" borderId="0" xfId="0" applyFont="1"/>
    <xf numFmtId="0" fontId="38" fillId="0" borderId="0" xfId="0" applyFont="1"/>
    <xf numFmtId="0" fontId="34" fillId="7" borderId="0" xfId="2" applyFont="1" applyFill="1" applyAlignment="1">
      <alignment horizontal="left" vertical="center" indent="1"/>
    </xf>
    <xf numFmtId="0" fontId="34" fillId="39" borderId="0" xfId="2" applyFont="1" applyFill="1" applyAlignment="1">
      <alignment horizontal="left" vertical="center" indent="1"/>
    </xf>
    <xf numFmtId="0" fontId="42" fillId="40" borderId="0" xfId="0" applyFont="1" applyFill="1" applyAlignment="1">
      <alignment horizontal="center" vertical="center"/>
    </xf>
    <xf numFmtId="0" fontId="44" fillId="39" borderId="0" xfId="0" applyFont="1" applyFill="1" applyAlignment="1">
      <alignment horizontal="center" vertical="center" wrapText="1"/>
    </xf>
    <xf numFmtId="0" fontId="42" fillId="45" borderId="0" xfId="0" applyFont="1" applyFill="1" applyAlignment="1">
      <alignment horizontal="center" vertical="center"/>
    </xf>
    <xf numFmtId="0" fontId="44" fillId="46" borderId="0" xfId="0" applyFont="1" applyFill="1" applyAlignment="1">
      <alignment horizontal="center" vertical="center" wrapText="1"/>
    </xf>
    <xf numFmtId="0" fontId="44" fillId="47" borderId="0" xfId="0" applyFont="1" applyFill="1" applyAlignment="1">
      <alignment horizontal="center" vertical="center" wrapText="1"/>
    </xf>
    <xf numFmtId="0" fontId="44" fillId="47" borderId="20" xfId="0" applyFont="1" applyFill="1" applyBorder="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center" vertical="center" wrapText="1"/>
    </xf>
    <xf numFmtId="0" fontId="40" fillId="0" borderId="0" xfId="0" applyFont="1" applyAlignment="1">
      <alignment horizontal="center" vertical="center" wrapText="1"/>
    </xf>
    <xf numFmtId="0" fontId="44" fillId="0" borderId="0" xfId="0" applyFont="1" applyAlignment="1">
      <alignment horizontal="justify" vertical="center" wrapText="1"/>
    </xf>
    <xf numFmtId="0" fontId="42" fillId="43" borderId="0" xfId="0" applyFont="1" applyFill="1" applyAlignment="1">
      <alignment horizontal="center" vertical="top"/>
    </xf>
    <xf numFmtId="0" fontId="48" fillId="0" borderId="0" xfId="0" applyFont="1"/>
    <xf numFmtId="0" fontId="36" fillId="0" borderId="0" xfId="2" applyFont="1" applyFill="1" applyAlignment="1">
      <alignment horizontal="center" vertical="center"/>
    </xf>
    <xf numFmtId="9" fontId="39" fillId="41" borderId="0" xfId="2" applyNumberFormat="1" applyFont="1" applyFill="1" applyAlignment="1">
      <alignment horizontal="center" vertical="center"/>
    </xf>
    <xf numFmtId="0" fontId="39" fillId="41" borderId="0" xfId="2" applyFont="1" applyFill="1" applyAlignment="1">
      <alignment horizontal="center" vertical="center"/>
    </xf>
    <xf numFmtId="9" fontId="39" fillId="7" borderId="0" xfId="2" applyNumberFormat="1" applyFont="1" applyFill="1" applyAlignment="1">
      <alignment horizontal="center" vertical="center"/>
    </xf>
    <xf numFmtId="0" fontId="39" fillId="7" borderId="0" xfId="2" applyFont="1" applyFill="1" applyAlignment="1">
      <alignment horizontal="center" vertical="center"/>
    </xf>
    <xf numFmtId="0" fontId="52" fillId="39" borderId="0" xfId="2" applyFont="1" applyFill="1" applyAlignment="1">
      <alignment horizontal="left" vertical="center" indent="1"/>
    </xf>
    <xf numFmtId="9" fontId="53" fillId="41" borderId="0" xfId="2" applyNumberFormat="1" applyFont="1" applyFill="1" applyAlignment="1">
      <alignment horizontal="center" vertical="center"/>
    </xf>
    <xf numFmtId="0" fontId="53" fillId="41" borderId="0" xfId="2" applyFont="1" applyFill="1" applyAlignment="1">
      <alignment horizontal="center" vertical="center"/>
    </xf>
    <xf numFmtId="0" fontId="52" fillId="7" borderId="0" xfId="2" applyFont="1" applyFill="1" applyAlignment="1">
      <alignment horizontal="left" vertical="center" indent="1"/>
    </xf>
    <xf numFmtId="9" fontId="53" fillId="7" borderId="0" xfId="2" applyNumberFormat="1" applyFont="1" applyFill="1" applyAlignment="1">
      <alignment horizontal="center" vertical="center"/>
    </xf>
    <xf numFmtId="0" fontId="53" fillId="7" borderId="0" xfId="2" applyFont="1" applyFill="1" applyAlignment="1">
      <alignment horizontal="center" vertical="center"/>
    </xf>
    <xf numFmtId="0" fontId="54" fillId="0" borderId="0" xfId="0" applyFont="1"/>
    <xf numFmtId="0" fontId="52" fillId="7" borderId="18" xfId="0" applyFont="1" applyFill="1" applyBorder="1" applyAlignment="1">
      <alignment horizontal="left" vertical="center" indent="1"/>
    </xf>
    <xf numFmtId="0" fontId="52" fillId="7" borderId="18" xfId="0" applyFont="1" applyFill="1" applyBorder="1" applyAlignment="1">
      <alignment horizontal="center" vertical="center"/>
    </xf>
    <xf numFmtId="9" fontId="52" fillId="7" borderId="18" xfId="0" applyNumberFormat="1" applyFont="1" applyFill="1" applyBorder="1" applyAlignment="1">
      <alignment horizontal="center" vertical="center"/>
    </xf>
    <xf numFmtId="0" fontId="52" fillId="7" borderId="18" xfId="1" applyFont="1" applyFill="1" applyBorder="1">
      <alignment horizontal="center" vertical="center"/>
    </xf>
    <xf numFmtId="0" fontId="52" fillId="46" borderId="0" xfId="2" applyFont="1" applyFill="1" applyAlignment="1">
      <alignment horizontal="left" vertical="center" indent="1"/>
    </xf>
    <xf numFmtId="0" fontId="53" fillId="7" borderId="0" xfId="2" applyFont="1" applyFill="1" applyAlignment="1">
      <alignment horizontal="left" vertical="center" indent="1"/>
    </xf>
    <xf numFmtId="0" fontId="55" fillId="0" borderId="0" xfId="2" applyFont="1" applyFill="1" applyAlignment="1">
      <alignment horizontal="left" vertical="center" indent="1"/>
    </xf>
    <xf numFmtId="0" fontId="56" fillId="0" borderId="0" xfId="2" applyFont="1" applyFill="1" applyAlignment="1">
      <alignment horizontal="left" vertical="center" indent="1"/>
    </xf>
    <xf numFmtId="0" fontId="52" fillId="44" borderId="0" xfId="2" applyFont="1" applyFill="1" applyAlignment="1">
      <alignment horizontal="left" vertical="center" indent="1"/>
    </xf>
    <xf numFmtId="0" fontId="57" fillId="39" borderId="0" xfId="2" applyFont="1" applyFill="1" applyAlignment="1">
      <alignment horizontal="left" vertical="center" indent="1"/>
    </xf>
    <xf numFmtId="0" fontId="57" fillId="7" borderId="0" xfId="2" applyFont="1" applyFill="1" applyAlignment="1">
      <alignment horizontal="left" vertical="center" indent="1"/>
    </xf>
    <xf numFmtId="0" fontId="50" fillId="0" borderId="0" xfId="0" applyFont="1" applyAlignment="1">
      <alignment horizontal="center" vertical="center"/>
    </xf>
    <xf numFmtId="0" fontId="33" fillId="0" borderId="45" xfId="0" applyFont="1" applyBorder="1" applyAlignment="1">
      <alignment vertical="top"/>
    </xf>
    <xf numFmtId="0" fontId="27" fillId="0" borderId="49" xfId="0" applyFont="1" applyBorder="1" applyProtection="1">
      <protection locked="0"/>
    </xf>
    <xf numFmtId="0" fontId="53" fillId="5" borderId="0" xfId="2" applyFont="1" applyFill="1" applyAlignment="1">
      <alignment horizontal="center" vertical="center"/>
    </xf>
    <xf numFmtId="0" fontId="53" fillId="47" borderId="0" xfId="2" applyFont="1" applyFill="1" applyAlignment="1">
      <alignment horizontal="center" vertical="center"/>
    </xf>
    <xf numFmtId="0" fontId="54" fillId="0" borderId="0" xfId="0" applyFont="1" applyAlignment="1">
      <alignment horizontal="center"/>
    </xf>
    <xf numFmtId="0" fontId="56" fillId="0" borderId="0" xfId="2" applyFont="1" applyFill="1" applyAlignment="1">
      <alignment horizontal="center" vertical="center"/>
    </xf>
    <xf numFmtId="9" fontId="53" fillId="5" borderId="0" xfId="2" applyNumberFormat="1" applyFont="1" applyFill="1" applyAlignment="1">
      <alignment horizontal="center" vertical="center"/>
    </xf>
    <xf numFmtId="0" fontId="53" fillId="44" borderId="0" xfId="2" applyFont="1" applyFill="1" applyAlignment="1">
      <alignment horizontal="left" vertical="center" indent="1"/>
    </xf>
    <xf numFmtId="0" fontId="52" fillId="7" borderId="0" xfId="2" applyFont="1" applyFill="1" applyAlignment="1">
      <alignment horizontal="center" vertical="center"/>
    </xf>
    <xf numFmtId="0" fontId="53" fillId="41" borderId="0" xfId="2" applyNumberFormat="1" applyFont="1" applyFill="1" applyAlignment="1">
      <alignment horizontal="center" vertical="center"/>
    </xf>
    <xf numFmtId="1" fontId="53" fillId="41" borderId="0" xfId="2" applyNumberFormat="1" applyFont="1" applyFill="1" applyAlignment="1">
      <alignment horizontal="center" vertical="center"/>
    </xf>
    <xf numFmtId="1" fontId="53" fillId="7" borderId="0" xfId="2" applyNumberFormat="1" applyFont="1" applyFill="1" applyAlignment="1">
      <alignment horizontal="center" vertical="center"/>
    </xf>
    <xf numFmtId="1" fontId="52" fillId="7" borderId="0" xfId="2" applyNumberFormat="1" applyFont="1" applyFill="1" applyAlignment="1">
      <alignment horizontal="left" vertical="center" indent="1"/>
    </xf>
    <xf numFmtId="1" fontId="52" fillId="7" borderId="18" xfId="0" applyNumberFormat="1" applyFont="1" applyFill="1" applyBorder="1" applyAlignment="1">
      <alignment horizontal="center" vertical="center"/>
    </xf>
    <xf numFmtId="1" fontId="52" fillId="7" borderId="18" xfId="1" applyNumberFormat="1" applyFont="1" applyFill="1" applyBorder="1">
      <alignment horizontal="center" vertical="center"/>
    </xf>
    <xf numFmtId="0" fontId="39" fillId="7" borderId="0" xfId="2" applyNumberFormat="1" applyFont="1" applyFill="1" applyAlignment="1">
      <alignment horizontal="center" vertical="center"/>
    </xf>
    <xf numFmtId="0" fontId="39" fillId="41" borderId="0" xfId="2" applyNumberFormat="1" applyFont="1" applyFill="1" applyAlignment="1">
      <alignment horizontal="center" vertical="center"/>
    </xf>
    <xf numFmtId="9" fontId="53" fillId="47" borderId="0" xfId="2" applyNumberFormat="1" applyFont="1" applyFill="1" applyAlignment="1">
      <alignment horizontal="center" vertical="center"/>
    </xf>
    <xf numFmtId="0" fontId="52" fillId="47" borderId="0" xfId="2" applyFont="1" applyFill="1" applyAlignment="1">
      <alignment horizontal="left" vertical="center" indent="1"/>
    </xf>
    <xf numFmtId="0" fontId="53" fillId="47" borderId="0" xfId="2" applyNumberFormat="1" applyFont="1" applyFill="1" applyAlignment="1">
      <alignment horizontal="center" vertical="center"/>
    </xf>
    <xf numFmtId="0" fontId="37" fillId="6" borderId="20"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47" borderId="21"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20" xfId="0" applyFont="1" applyFill="1" applyBorder="1" applyAlignment="1">
      <alignment horizontal="center" vertical="center" wrapText="1"/>
    </xf>
    <xf numFmtId="0" fontId="49" fillId="43" borderId="0" xfId="3" applyFont="1" applyFill="1" applyBorder="1" applyAlignment="1">
      <alignment horizontal="center" vertical="center"/>
    </xf>
    <xf numFmtId="0" fontId="49" fillId="43" borderId="23" xfId="3" applyFont="1" applyFill="1" applyBorder="1" applyAlignment="1">
      <alignment horizontal="center" vertical="center"/>
    </xf>
    <xf numFmtId="0" fontId="40" fillId="6" borderId="0" xfId="0" applyFont="1" applyFill="1" applyAlignment="1">
      <alignment horizontal="center" vertical="center" wrapText="1"/>
    </xf>
    <xf numFmtId="0" fontId="44" fillId="6" borderId="20" xfId="0" applyFont="1" applyFill="1" applyBorder="1" applyAlignment="1">
      <alignment horizontal="center" vertical="center" wrapText="1"/>
    </xf>
    <xf numFmtId="0" fontId="44" fillId="39" borderId="0" xfId="0" applyFont="1" applyFill="1" applyAlignment="1">
      <alignment horizontal="center" vertical="center" wrapText="1"/>
    </xf>
    <xf numFmtId="0" fontId="42" fillId="40" borderId="0" xfId="0" applyFont="1" applyFill="1" applyAlignment="1">
      <alignment horizontal="center" vertical="center"/>
    </xf>
    <xf numFmtId="0" fontId="42" fillId="43" borderId="0" xfId="0" applyFont="1" applyFill="1" applyAlignment="1">
      <alignment horizontal="center"/>
    </xf>
    <xf numFmtId="0" fontId="44" fillId="44" borderId="0" xfId="0" applyFont="1" applyFill="1" applyAlignment="1">
      <alignment horizontal="center" vertical="center" wrapText="1"/>
    </xf>
    <xf numFmtId="0" fontId="37" fillId="5" borderId="22" xfId="0" applyFont="1" applyFill="1" applyBorder="1" applyAlignment="1">
      <alignment horizontal="center" vertical="center" wrapText="1"/>
    </xf>
    <xf numFmtId="0" fontId="40" fillId="5" borderId="0" xfId="0" applyFont="1" applyFill="1" applyAlignment="1">
      <alignment horizontal="center" vertical="center" wrapText="1"/>
    </xf>
    <xf numFmtId="0" fontId="42" fillId="43" borderId="0" xfId="0" applyFont="1" applyFill="1" applyAlignment="1">
      <alignment horizontal="center" vertical="top"/>
    </xf>
    <xf numFmtId="0" fontId="37" fillId="5" borderId="21" xfId="0" applyFont="1" applyFill="1" applyBorder="1" applyAlignment="1">
      <alignment horizontal="center" vertical="center" wrapText="1"/>
    </xf>
    <xf numFmtId="0" fontId="42" fillId="45" borderId="0" xfId="0" applyFont="1" applyFill="1" applyAlignment="1">
      <alignment horizontal="center" vertical="center"/>
    </xf>
    <xf numFmtId="0" fontId="44" fillId="46" borderId="0" xfId="0" applyFont="1" applyFill="1" applyAlignment="1">
      <alignment horizontal="center" vertical="center" wrapText="1"/>
    </xf>
    <xf numFmtId="0" fontId="44" fillId="47" borderId="0" xfId="0" applyFont="1" applyFill="1" applyAlignment="1">
      <alignment horizontal="center" vertical="center" wrapText="1"/>
    </xf>
    <xf numFmtId="0" fontId="44" fillId="47" borderId="20" xfId="0" applyFont="1" applyFill="1" applyBorder="1" applyAlignment="1">
      <alignment horizontal="center" vertical="center" wrapText="1"/>
    </xf>
    <xf numFmtId="0" fontId="49" fillId="45" borderId="0" xfId="3" applyFont="1" applyFill="1" applyBorder="1" applyAlignment="1">
      <alignment horizontal="center" vertical="center"/>
    </xf>
    <xf numFmtId="0" fontId="46" fillId="42" borderId="0" xfId="3" applyFont="1" applyFill="1" applyBorder="1" applyAlignment="1">
      <alignment horizontal="center" vertical="center"/>
    </xf>
    <xf numFmtId="0" fontId="41" fillId="40" borderId="0" xfId="0" applyFont="1" applyFill="1" applyAlignment="1">
      <alignment horizontal="center" vertical="center"/>
    </xf>
    <xf numFmtId="0" fontId="39" fillId="39" borderId="0" xfId="0" applyFont="1" applyFill="1" applyAlignment="1">
      <alignment horizontal="center" vertical="center" wrapText="1"/>
    </xf>
    <xf numFmtId="0" fontId="39" fillId="6" borderId="20"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46" fillId="40" borderId="0" xfId="3" applyFont="1" applyFill="1" applyBorder="1" applyAlignment="1">
      <alignment horizontal="center" vertical="center"/>
    </xf>
    <xf numFmtId="0" fontId="47" fillId="0" borderId="24" xfId="0" applyFont="1" applyBorder="1" applyAlignment="1" applyProtection="1">
      <alignment horizontal="center" vertical="center" wrapText="1"/>
      <protection locked="0"/>
    </xf>
    <xf numFmtId="0" fontId="47" fillId="0" borderId="25"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29" xfId="0" applyFont="1" applyBorder="1" applyAlignment="1" applyProtection="1">
      <alignment horizontal="center" vertical="center" wrapText="1"/>
      <protection locked="0"/>
    </xf>
    <xf numFmtId="0" fontId="47" fillId="0" borderId="27" xfId="0" applyFont="1" applyBorder="1" applyAlignment="1" applyProtection="1">
      <alignment horizontal="center" vertical="center" wrapText="1"/>
      <protection locked="0"/>
    </xf>
    <xf numFmtId="0" fontId="47" fillId="0" borderId="28" xfId="0" applyFont="1" applyBorder="1" applyAlignment="1" applyProtection="1">
      <alignment horizontal="center" vertical="center" wrapText="1"/>
      <protection locked="0"/>
    </xf>
    <xf numFmtId="0" fontId="47" fillId="0" borderId="31" xfId="0" applyFont="1" applyBorder="1" applyAlignment="1" applyProtection="1">
      <alignment horizontal="center" vertical="center" wrapText="1"/>
      <protection locked="0"/>
    </xf>
    <xf numFmtId="0" fontId="47" fillId="0" borderId="43" xfId="0" applyFont="1" applyBorder="1" applyAlignment="1" applyProtection="1">
      <alignment horizontal="center" vertical="center" wrapText="1"/>
      <protection locked="0"/>
    </xf>
    <xf numFmtId="0" fontId="47" fillId="0" borderId="39"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0" borderId="42" xfId="0" applyFont="1" applyBorder="1" applyAlignment="1" applyProtection="1">
      <alignment horizontal="center" vertical="center" wrapText="1"/>
      <protection locked="0"/>
    </xf>
    <xf numFmtId="0" fontId="47" fillId="0" borderId="44" xfId="0" applyFont="1" applyBorder="1" applyAlignment="1" applyProtection="1">
      <alignment horizontal="center" vertical="center" wrapText="1"/>
      <protection locked="0"/>
    </xf>
    <xf numFmtId="0" fontId="45" fillId="0" borderId="0" xfId="0" applyFont="1" applyAlignment="1">
      <alignment horizontal="center"/>
    </xf>
    <xf numFmtId="0" fontId="51" fillId="7" borderId="36" xfId="0" applyFont="1" applyFill="1" applyBorder="1" applyAlignment="1">
      <alignment horizontal="center" vertical="center"/>
    </xf>
    <xf numFmtId="0" fontId="51" fillId="7" borderId="37" xfId="0" applyFont="1" applyFill="1" applyBorder="1" applyAlignment="1">
      <alignment horizontal="center" vertical="center"/>
    </xf>
    <xf numFmtId="0" fontId="51" fillId="7" borderId="38" xfId="0" applyFont="1" applyFill="1" applyBorder="1" applyAlignment="1">
      <alignment horizontal="center" vertical="center"/>
    </xf>
    <xf numFmtId="0" fontId="51" fillId="7" borderId="39" xfId="0" applyFont="1" applyFill="1" applyBorder="1" applyAlignment="1">
      <alignment horizontal="center" vertical="center"/>
    </xf>
    <xf numFmtId="0" fontId="51" fillId="7" borderId="0" xfId="0" applyFont="1" applyFill="1" applyAlignment="1">
      <alignment horizontal="center" vertical="center"/>
    </xf>
    <xf numFmtId="0" fontId="51" fillId="7" borderId="29" xfId="0" applyFont="1" applyFill="1" applyBorder="1" applyAlignment="1">
      <alignment horizontal="center" vertical="center"/>
    </xf>
    <xf numFmtId="0" fontId="51" fillId="7" borderId="40" xfId="0" applyFont="1" applyFill="1" applyBorder="1" applyAlignment="1">
      <alignment horizontal="center" vertical="center"/>
    </xf>
    <xf numFmtId="0" fontId="51" fillId="7" borderId="41" xfId="0" applyFont="1" applyFill="1" applyBorder="1" applyAlignment="1">
      <alignment horizontal="center" vertical="center"/>
    </xf>
    <xf numFmtId="0" fontId="51" fillId="7" borderId="42" xfId="0" applyFont="1" applyFill="1" applyBorder="1" applyAlignment="1">
      <alignment horizontal="center" vertical="center"/>
    </xf>
    <xf numFmtId="0" fontId="21" fillId="7" borderId="35" xfId="0" applyFont="1" applyFill="1" applyBorder="1" applyAlignment="1">
      <alignment horizontal="center" vertical="center"/>
    </xf>
    <xf numFmtId="0" fontId="49" fillId="40" borderId="14" xfId="0" applyFont="1" applyFill="1" applyBorder="1" applyAlignment="1">
      <alignment horizontal="center" vertical="top"/>
    </xf>
    <xf numFmtId="0" fontId="49" fillId="40" borderId="15" xfId="0" applyFont="1" applyFill="1" applyBorder="1" applyAlignment="1">
      <alignment horizontal="center" vertical="top"/>
    </xf>
    <xf numFmtId="0" fontId="49" fillId="40" borderId="33" xfId="0" applyFont="1" applyFill="1" applyBorder="1" applyAlignment="1">
      <alignment horizontal="center" vertical="top"/>
    </xf>
    <xf numFmtId="0" fontId="49" fillId="45" borderId="46" xfId="0" applyFont="1" applyFill="1" applyBorder="1" applyAlignment="1">
      <alignment horizontal="center" vertical="top"/>
    </xf>
    <xf numFmtId="0" fontId="49" fillId="45" borderId="47" xfId="0" applyFont="1" applyFill="1" applyBorder="1" applyAlignment="1">
      <alignment horizontal="center" vertical="top"/>
    </xf>
    <xf numFmtId="0" fontId="49" fillId="45" borderId="48" xfId="0" applyFont="1" applyFill="1" applyBorder="1" applyAlignment="1">
      <alignment horizontal="center" vertical="top"/>
    </xf>
    <xf numFmtId="0" fontId="49" fillId="48" borderId="15" xfId="0" applyFont="1" applyFill="1" applyBorder="1" applyAlignment="1">
      <alignment horizontal="center" vertical="top"/>
    </xf>
    <xf numFmtId="0" fontId="49" fillId="48" borderId="33" xfId="0" applyFont="1" applyFill="1" applyBorder="1" applyAlignment="1">
      <alignment horizontal="center" vertical="top"/>
    </xf>
  </cellXfs>
  <cellStyles count="51">
    <cellStyle name="20% - Énfasis1" xfId="28" builtinId="30" customBuiltin="1"/>
    <cellStyle name="20% - Énfasis2" xfId="32" builtinId="34" customBuiltin="1"/>
    <cellStyle name="20% - Énfasis3" xfId="36" builtinId="38" customBuiltin="1"/>
    <cellStyle name="20% - Énfasis4" xfId="40" builtinId="42" customBuiltin="1"/>
    <cellStyle name="20% - Énfasis5" xfId="44" builtinId="46" customBuiltin="1"/>
    <cellStyle name="20% - Énfasis6" xfId="48" builtinId="50" customBuiltin="1"/>
    <cellStyle name="40% - Énfasis1" xfId="29" builtinId="31" customBuiltin="1"/>
    <cellStyle name="40% - Énfasis2" xfId="33" builtinId="35" customBuiltin="1"/>
    <cellStyle name="40% - Énfasis3" xfId="37" builtinId="39" customBuiltin="1"/>
    <cellStyle name="40% - Énfasis4" xfId="41" builtinId="43" customBuiltin="1"/>
    <cellStyle name="40% - Énfasis5" xfId="45" builtinId="47" customBuiltin="1"/>
    <cellStyle name="40% - Énfasis6" xfId="49" builtinId="51" customBuiltin="1"/>
    <cellStyle name="60% - Énfasis1" xfId="30" builtinId="32" customBuiltin="1"/>
    <cellStyle name="60% - Énfasis2" xfId="34" builtinId="36" customBuiltin="1"/>
    <cellStyle name="60% - Énfasis3" xfId="38" builtinId="40" customBuiltin="1"/>
    <cellStyle name="60% - Énfasis4" xfId="42" builtinId="44" customBuiltin="1"/>
    <cellStyle name="60% - Énfasis5" xfId="46" builtinId="48" customBuiltin="1"/>
    <cellStyle name="60% - Énfasis6" xfId="50" builtinId="52" customBuiltin="1"/>
    <cellStyle name="Bueno" xfId="15" builtinId="26" customBuiltin="1"/>
    <cellStyle name="Cálculo" xfId="20" builtinId="22" customBuiltin="1"/>
    <cellStyle name="Celda de comprobación" xfId="22" builtinId="23" customBuiltin="1"/>
    <cellStyle name="Celda vinculada" xfId="21" builtinId="24" customBuiltin="1"/>
    <cellStyle name="Encabezado 1" xfId="11" builtinId="16" customBuiltin="1"/>
    <cellStyle name="Encabezado 4" xfId="14" builtinId="19" customBuiltin="1"/>
    <cellStyle name="Énfasis1" xfId="27" builtinId="29" customBuiltin="1"/>
    <cellStyle name="Énfasis2" xfId="31" builtinId="33" customBuiltin="1"/>
    <cellStyle name="Énfasis3" xfId="35" builtinId="37" customBuiltin="1"/>
    <cellStyle name="Énfasis4" xfId="39" builtinId="41" customBuiltin="1"/>
    <cellStyle name="Énfasis5" xfId="43" builtinId="45" customBuiltin="1"/>
    <cellStyle name="Énfasis6" xfId="47" builtinId="49" customBuiltin="1"/>
    <cellStyle name="Entrada" xfId="18" builtinId="20" customBuiltin="1"/>
    <cellStyle name="entrenamiento_general" xfId="2" xr:uid="{00000000-0005-0000-0000-000000000000}"/>
    <cellStyle name="entrenamiento_sección" xfId="3" xr:uid="{00000000-0005-0000-0000-000002000000}"/>
    <cellStyle name="Entrenamiento-encabezado" xfId="1" xr:uid="{00000000-0005-0000-0000-000003000000}"/>
    <cellStyle name="Estilo 1" xfId="4" xr:uid="{69FCCD0D-BFB9-9D46-985B-298C06E947EC}"/>
    <cellStyle name="Incorrecto" xfId="16" builtinId="27" customBuiltin="1"/>
    <cellStyle name="Millares" xfId="5" builtinId="3" customBuiltin="1"/>
    <cellStyle name="Millares [0]" xfId="6" builtinId="6" customBuiltin="1"/>
    <cellStyle name="Moneda" xfId="7" builtinId="4" customBuiltin="1"/>
    <cellStyle name="Moneda [0]" xfId="8" builtinId="7" customBuiltin="1"/>
    <cellStyle name="Neutral" xfId="17" builtinId="28" customBuiltin="1"/>
    <cellStyle name="Normal" xfId="0" builtinId="0" customBuiltin="1"/>
    <cellStyle name="Notas" xfId="24" builtinId="10" customBuiltin="1"/>
    <cellStyle name="Porcentaje" xfId="9" builtinId="5" customBuiltin="1"/>
    <cellStyle name="Salida" xfId="19" builtinId="21" customBuiltin="1"/>
    <cellStyle name="Texto de advertencia" xfId="23" builtinId="11" customBuiltin="1"/>
    <cellStyle name="Texto explicativo" xfId="25" builtinId="53" customBuiltin="1"/>
    <cellStyle name="Título" xfId="10" builtinId="15" customBuiltin="1"/>
    <cellStyle name="Título 2" xfId="12" builtinId="17" customBuiltin="1"/>
    <cellStyle name="Título 3" xfId="13" builtinId="18" customBuiltin="1"/>
    <cellStyle name="Total" xfId="26" builtinId="25" customBuiltin="1"/>
  </cellStyles>
  <dxfs count="175">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59999389629810485"/>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4"/>
        <color rgb="FFFFFFFF"/>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val="0"/>
        <i val="0"/>
        <strike val="0"/>
        <outline val="0"/>
        <shadow val="0"/>
        <u val="none"/>
        <vertAlign val="baseline"/>
        <sz val="14"/>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4"/>
        <color rgb="FF9F611C"/>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b/>
        <strike val="0"/>
        <outline val="0"/>
        <shadow val="0"/>
        <u val="none"/>
        <vertAlign val="baseline"/>
        <sz val="14"/>
        <color rgb="FF9F611C"/>
        <name val="Amasis MT Pro Light"/>
        <family val="1"/>
        <scheme val="none"/>
      </font>
      <fill>
        <patternFill patternType="none">
          <fgColor rgb="FF000000"/>
          <bgColor auto="1"/>
        </patternFill>
      </fill>
      <alignment horizontal="left" textRotation="0" wrapText="0" indent="1" justifyLastLine="0" shrinkToFit="0" readingOrder="0"/>
    </dxf>
    <dxf>
      <font>
        <b/>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4"/>
        <color rgb="FF9F611C"/>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4"/>
        <color rgb="FF9F611C"/>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59999389629810485"/>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4"/>
        <color rgb="FFFFFFFF"/>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masis MT Pro Light"/>
        <family val="1"/>
        <scheme val="none"/>
      </font>
      <fill>
        <patternFill patternType="solid">
          <fgColor indexed="64"/>
          <bgColor theme="3"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2"/>
        <color auto="1"/>
        <name val="Amasis MT Pro Light"/>
        <family val="1"/>
        <scheme val="none"/>
      </font>
      <fill>
        <patternFill patternType="solid">
          <fgColor indexed="64"/>
          <bgColor theme="3"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2"/>
        <color auto="1"/>
        <name val="Amasis MT Pro Light"/>
        <family val="1"/>
        <scheme val="none"/>
      </font>
      <fill>
        <patternFill patternType="solid">
          <fgColor indexed="64"/>
          <bgColor theme="3"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2"/>
        <color auto="1"/>
        <name val="Amasis MT Pro Light"/>
        <family val="1"/>
        <scheme val="none"/>
      </font>
      <fill>
        <patternFill patternType="solid">
          <fgColor indexed="64"/>
          <bgColor theme="3"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2"/>
        <color auto="1"/>
        <name val="Amasis MT Pro Light"/>
        <family val="1"/>
        <scheme val="none"/>
      </font>
      <fill>
        <patternFill patternType="solid">
          <fgColor indexed="64"/>
          <bgColor theme="3"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2"/>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2"/>
        <color rgb="FF9F611C"/>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2"/>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2"/>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masis MT Pro Light"/>
        <family val="1"/>
        <scheme val="none"/>
      </font>
      <fill>
        <patternFill patternType="solid">
          <fgColor indexed="64"/>
          <bgColor theme="3" tint="0.3999755851924192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border outline="0">
        <top style="thin">
          <color rgb="FFCFDAEB"/>
        </top>
      </border>
    </dxf>
    <dxf>
      <border>
        <bottom style="thin">
          <color rgb="FF000000"/>
        </bottom>
      </border>
    </dxf>
    <dxf>
      <font>
        <strike val="0"/>
        <outline val="0"/>
        <shadow val="0"/>
        <u val="none"/>
        <vertAlign val="baseline"/>
        <sz val="12"/>
        <color rgb="FF9F611C"/>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2"/>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numFmt numFmtId="1" formatCode="0"/>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numFmt numFmtId="1" formatCode="0"/>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14"/>
        <color auto="1"/>
        <name val="Amasis MT Pro Light"/>
        <family val="1"/>
        <scheme val="none"/>
      </font>
      <numFmt numFmtId="1" formatCode="0"/>
      <fill>
        <patternFill patternType="solid">
          <fgColor indexed="64"/>
          <bgColor theme="3"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14"/>
        <color auto="1"/>
        <name val="Abadi ExtraLight"/>
        <family val="2"/>
        <scheme val="none"/>
      </font>
      <fill>
        <patternFill patternType="solid">
          <fgColor indexed="64"/>
          <bgColor theme="3" tint="0.59999389629810485"/>
        </patternFill>
      </fill>
      <alignment horizontal="left" vertical="center" textRotation="0" wrapText="0" indent="1" justifyLastLine="0" shrinkToFit="0" readingOrder="0"/>
    </dxf>
    <dxf>
      <border outline="0">
        <top style="thin">
          <color rgb="FFCFDAEB"/>
        </top>
      </border>
    </dxf>
    <dxf>
      <border>
        <bottom style="thin">
          <color rgb="FF000000"/>
        </bottom>
      </border>
    </dxf>
    <dxf>
      <font>
        <strike val="0"/>
        <outline val="0"/>
        <shadow val="0"/>
        <u val="none"/>
        <vertAlign val="baseline"/>
        <sz val="12"/>
        <color rgb="FFFFFFFF"/>
        <name val="Amasis MT Pro Light"/>
        <family val="1"/>
        <scheme val="none"/>
      </font>
      <fill>
        <patternFill patternType="none">
          <fgColor rgb="FF000000"/>
          <bgColor auto="1"/>
        </patternFill>
      </fill>
      <alignment horizontal="left" textRotation="0" wrapText="0" indent="1" justifyLastLine="0" shrinkToFit="0" readingOrder="0"/>
    </dxf>
    <dxf>
      <font>
        <strike val="0"/>
        <outline val="0"/>
        <shadow val="0"/>
        <u val="none"/>
        <vertAlign val="baseline"/>
        <sz val="14"/>
        <color auto="1"/>
        <name val="Amasis MT Pro Light"/>
        <family val="1"/>
        <scheme val="none"/>
      </font>
      <fill>
        <patternFill patternType="none">
          <fgColor rgb="FF000000"/>
          <bgColor auto="1"/>
        </patternFill>
      </fill>
      <alignment horizontal="left" vertical="center" textRotation="0" wrapText="0" indent="1" justifyLastLine="0" shrinkToFit="0" readingOrder="0"/>
    </dxf>
    <dxf>
      <font>
        <b/>
        <i val="0"/>
        <strike val="0"/>
        <condense val="0"/>
        <extend val="0"/>
        <outline val="0"/>
        <shadow val="0"/>
        <u val="none"/>
        <vertAlign val="baseline"/>
        <sz val="14"/>
        <color auto="1"/>
        <name val="Amasis MT Pro Light"/>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theme="4" tint="-0.499984740745262"/>
      </font>
      <fill>
        <patternFill>
          <bgColor theme="8"/>
        </patternFill>
      </fill>
      <border diagonalUp="0" diagonalDown="0">
        <left/>
        <right/>
        <top/>
        <bottom/>
        <vertical/>
        <horizontal/>
      </border>
    </dxf>
    <dxf>
      <font>
        <b/>
        <i val="0"/>
        <color theme="4" tint="-0.499984740745262"/>
      </font>
      <fill>
        <patternFill>
          <bgColor theme="4"/>
        </patternFill>
      </fill>
      <border diagonalUp="0" diagonalDown="0">
        <left/>
        <right/>
        <top/>
        <bottom/>
        <vertical/>
        <horizontal/>
      </border>
    </dxf>
    <dxf>
      <font>
        <color theme="4" tint="-0.499984740745262"/>
      </font>
      <fill>
        <patternFill>
          <bgColor theme="4" tint="0.79998168889431442"/>
        </patternFill>
      </fill>
      <border diagonalUp="0" diagonalDown="0">
        <left/>
        <right/>
        <top/>
        <bottom/>
        <vertical/>
        <horizontal/>
      </border>
    </dxf>
    <dxf>
      <font>
        <b/>
        <i val="0"/>
        <color theme="9" tint="-0.499984740745262"/>
      </font>
      <fill>
        <patternFill>
          <bgColor theme="9" tint="0.59996337778862885"/>
        </patternFill>
      </fill>
      <border diagonalUp="0" diagonalDown="0">
        <left/>
        <right/>
        <top/>
        <bottom/>
        <vertical/>
        <horizontal/>
      </border>
    </dxf>
    <dxf>
      <font>
        <b/>
        <i val="0"/>
        <color theme="9" tint="-0.499984740745262"/>
      </font>
      <fill>
        <patternFill>
          <bgColor theme="9"/>
        </patternFill>
      </fill>
      <border diagonalUp="0" diagonalDown="0">
        <left/>
        <right/>
        <top/>
        <bottom/>
        <vertical/>
        <horizontal/>
      </border>
    </dxf>
    <dxf>
      <font>
        <color theme="9" tint="-0.499984740745262"/>
      </font>
      <fill>
        <patternFill>
          <bgColor theme="9" tint="0.79998168889431442"/>
        </patternFill>
      </fill>
      <border diagonalUp="0" diagonalDown="0">
        <left/>
        <right/>
        <top/>
        <bottom/>
        <vertical/>
        <horizontal/>
      </border>
    </dxf>
    <dxf>
      <font>
        <b/>
        <i val="0"/>
        <color theme="6" tint="-0.499984740745262"/>
      </font>
      <fill>
        <patternFill>
          <bgColor theme="6" tint="0.59996337778862885"/>
        </patternFill>
      </fill>
      <border diagonalUp="0" diagonalDown="0">
        <left/>
        <right/>
        <top/>
        <bottom/>
        <vertical/>
        <horizontal/>
      </border>
    </dxf>
    <dxf>
      <font>
        <b/>
        <i val="0"/>
        <color theme="6" tint="-0.499984740745262"/>
      </font>
      <fill>
        <patternFill>
          <bgColor theme="6"/>
        </patternFill>
      </fill>
      <border diagonalUp="0" diagonalDown="0">
        <left/>
        <right/>
        <top/>
        <bottom/>
        <vertical/>
        <horizontal/>
      </border>
    </dxf>
    <dxf>
      <font>
        <color theme="6" tint="-0.499984740745262"/>
      </font>
      <fill>
        <patternFill>
          <bgColor theme="6" tint="0.79998168889431442"/>
        </patternFill>
      </fill>
      <border diagonalUp="0" diagonalDown="0">
        <left/>
        <right/>
        <top/>
        <bottom/>
        <vertical/>
        <horizontal/>
      </border>
    </dxf>
    <dxf>
      <font>
        <b/>
        <i val="0"/>
        <color theme="5" tint="-0.499984740745262"/>
      </font>
      <fill>
        <patternFill>
          <bgColor theme="5" tint="0.59996337778862885"/>
        </patternFill>
      </fill>
      <border diagonalUp="0" diagonalDown="0">
        <left/>
        <right/>
        <top/>
        <bottom/>
        <vertical/>
        <horizontal/>
      </border>
    </dxf>
    <dxf>
      <font>
        <b/>
        <i val="0"/>
        <color theme="5" tint="-0.499984740745262"/>
      </font>
      <fill>
        <patternFill>
          <bgColor theme="5"/>
        </patternFill>
      </fill>
      <border diagonalUp="0" diagonalDown="0">
        <left/>
        <right/>
        <top/>
        <bottom/>
        <vertical/>
        <horizontal/>
      </border>
    </dxf>
    <dxf>
      <font>
        <color theme="5" tint="-0.499984740745262"/>
      </font>
      <fill>
        <patternFill>
          <bgColor theme="5" tint="0.79998168889431442"/>
        </patternFill>
      </fill>
      <border diagonalUp="0" diagonalDown="0">
        <left/>
        <right/>
        <top/>
        <bottom/>
        <vertical/>
        <horizontal/>
      </border>
    </dxf>
    <dxf>
      <font>
        <b/>
        <i val="0"/>
        <color theme="7" tint="-0.499984740745262"/>
      </font>
      <fill>
        <patternFill>
          <bgColor theme="7" tint="0.59996337778862885"/>
        </patternFill>
      </fill>
      <border diagonalUp="0" diagonalDown="0">
        <left/>
        <right/>
        <top/>
        <bottom/>
        <vertical/>
        <horizontal/>
      </border>
    </dxf>
    <dxf>
      <font>
        <color theme="7" tint="-0.499984740745262"/>
      </font>
      <fill>
        <patternFill>
          <bgColor theme="7"/>
        </patternFill>
      </fill>
    </dxf>
    <dxf>
      <font>
        <color theme="7" tint="-0.499984740745262"/>
      </font>
      <fill>
        <patternFill>
          <bgColor theme="7" tint="0.79998168889431442"/>
        </patternFill>
      </fill>
      <border diagonalUp="0" diagonalDown="0">
        <left/>
        <right/>
        <top/>
        <bottom/>
        <vertical/>
        <horizontal/>
      </border>
    </dxf>
  </dxfs>
  <tableStyles count="5" defaultTableStyle="TableStyleMedium9" defaultPivotStyle="PivotStyleLight16">
    <tableStyle name="Estilo de tabla 1" pivot="0" count="3" xr9:uid="{240C4638-127A-40B1-A7D1-AFC026F95937}">
      <tableStyleElement type="wholeTable" dxfId="174"/>
      <tableStyleElement type="headerRow" dxfId="173"/>
      <tableStyleElement type="firstColumn" dxfId="172"/>
    </tableStyle>
    <tableStyle name="Estilo de tabla 1 2" pivot="0" count="3" xr9:uid="{AD1C5075-90F8-4073-A1BC-FE14FC5BFE7C}">
      <tableStyleElement type="wholeTable" dxfId="171"/>
      <tableStyleElement type="headerRow" dxfId="170"/>
      <tableStyleElement type="firstColumn" dxfId="169"/>
    </tableStyle>
    <tableStyle name="Estilo de tabla 12 2" pivot="0" count="3" xr9:uid="{D389DD6D-2B1A-4EDD-B3D5-B67E5488B4C6}">
      <tableStyleElement type="wholeTable" dxfId="168"/>
      <tableStyleElement type="headerRow" dxfId="167"/>
      <tableStyleElement type="firstColumn" dxfId="166"/>
    </tableStyle>
    <tableStyle name="Estilo de tabla 1 2 2 2" pivot="0" count="3" xr9:uid="{158F642B-C9EC-42F1-B4FB-8A0DA3DEC67C}">
      <tableStyleElement type="wholeTable" dxfId="165"/>
      <tableStyleElement type="headerRow" dxfId="164"/>
      <tableStyleElement type="firstColumn" dxfId="163"/>
    </tableStyle>
    <tableStyle name="Estilo de tabla 1 2 2 2 2" pivot="0" count="3" xr9:uid="{F2CD57C6-FE1E-4304-8146-A56BA3BEA08E}">
      <tableStyleElement type="wholeTable" dxfId="162"/>
      <tableStyleElement type="headerRow" dxfId="161"/>
      <tableStyleElement type="firstColumn" dxfId="160"/>
    </tableStyle>
  </tableStyles>
  <colors>
    <mruColors>
      <color rgb="FFF6FE94"/>
      <color rgb="FFFEFB71"/>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904874</xdr:colOff>
      <xdr:row>15</xdr:row>
      <xdr:rowOff>104775</xdr:rowOff>
    </xdr:from>
    <xdr:to>
      <xdr:col>5</xdr:col>
      <xdr:colOff>931862</xdr:colOff>
      <xdr:row>16</xdr:row>
      <xdr:rowOff>214510</xdr:rowOff>
    </xdr:to>
    <xdr:pic>
      <xdr:nvPicPr>
        <xdr:cNvPr id="2" name="Imagen 1" descr="Gráfico de cuaderno de espiral de encabezado de tabla">
          <a:extLst>
            <a:ext uri="{FF2B5EF4-FFF2-40B4-BE49-F238E27FC236}">
              <a16:creationId xmlns:a16="http://schemas.microsoft.com/office/drawing/2014/main" id="{643D4D8A-35A5-425A-B308-C307DCD17A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3074" y="3886200"/>
          <a:ext cx="4446588" cy="462160"/>
        </a:xfrm>
        <a:prstGeom prst="rect">
          <a:avLst/>
        </a:prstGeom>
      </xdr:spPr>
    </xdr:pic>
    <xdr:clientData/>
  </xdr:twoCellAnchor>
  <xdr:oneCellAnchor>
    <xdr:from>
      <xdr:col>7</xdr:col>
      <xdr:colOff>1705238</xdr:colOff>
      <xdr:row>15</xdr:row>
      <xdr:rowOff>214578</xdr:rowOff>
    </xdr:from>
    <xdr:ext cx="4440238" cy="458985"/>
    <xdr:pic>
      <xdr:nvPicPr>
        <xdr:cNvPr id="3" name="Imagen 2" descr="Gráfico de cuaderno de espiral de encabezado de tabla">
          <a:extLst>
            <a:ext uri="{FF2B5EF4-FFF2-40B4-BE49-F238E27FC236}">
              <a16:creationId xmlns:a16="http://schemas.microsoft.com/office/drawing/2014/main" id="{CC2BEC03-EDFB-4571-B494-651487BB3D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2655" y="4013995"/>
          <a:ext cx="4440238" cy="458985"/>
        </a:xfrm>
        <a:prstGeom prst="rect">
          <a:avLst/>
        </a:prstGeom>
      </xdr:spPr>
    </xdr:pic>
    <xdr:clientData/>
  </xdr:oneCellAnchor>
  <xdr:oneCellAnchor>
    <xdr:from>
      <xdr:col>13</xdr:col>
      <xdr:colOff>980280</xdr:colOff>
      <xdr:row>15</xdr:row>
      <xdr:rowOff>190764</xdr:rowOff>
    </xdr:from>
    <xdr:ext cx="4440238" cy="458985"/>
    <xdr:pic>
      <xdr:nvPicPr>
        <xdr:cNvPr id="4" name="Imagen 3" descr="Gráfico de cuaderno de espiral de encabezado de tabla">
          <a:extLst>
            <a:ext uri="{FF2B5EF4-FFF2-40B4-BE49-F238E27FC236}">
              <a16:creationId xmlns:a16="http://schemas.microsoft.com/office/drawing/2014/main" id="{0035B86A-D8A1-4709-9952-955960617E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19030" y="3990181"/>
          <a:ext cx="4440238" cy="458985"/>
        </a:xfrm>
        <a:prstGeom prst="rect">
          <a:avLst/>
        </a:prstGeom>
      </xdr:spPr>
    </xdr:pic>
    <xdr:clientData/>
  </xdr:oneCellAnchor>
  <xdr:twoCellAnchor>
    <xdr:from>
      <xdr:col>1</xdr:col>
      <xdr:colOff>38100</xdr:colOff>
      <xdr:row>0</xdr:row>
      <xdr:rowOff>76200</xdr:rowOff>
    </xdr:from>
    <xdr:to>
      <xdr:col>1</xdr:col>
      <xdr:colOff>918210</xdr:colOff>
      <xdr:row>4</xdr:row>
      <xdr:rowOff>95250</xdr:rowOff>
    </xdr:to>
    <xdr:pic>
      <xdr:nvPicPr>
        <xdr:cNvPr id="5" name="Imagen 4">
          <a:extLst>
            <a:ext uri="{FF2B5EF4-FFF2-40B4-BE49-F238E27FC236}">
              <a16:creationId xmlns:a16="http://schemas.microsoft.com/office/drawing/2014/main" id="{953B0AA3-04B9-4A30-8C87-4A2C136476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76200"/>
          <a:ext cx="88011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E90DB05-1CD9-4238-BAAA-4175E2463D47}" name="Calentamiento723" displayName="Calentamiento723" ref="J27:O35" headerRowDxfId="151" dataDxfId="150" totalsRowDxfId="149" headerRowBorderDxfId="148" totalsRowBorderDxfId="147">
  <tableColumns count="6">
    <tableColumn id="1" xr3:uid="{04D067D9-3737-44D0-96B4-860033964C51}" name="AREA" dataDxfId="146" dataCellStyle="entrenamiento_general"/>
    <tableColumn id="2" xr3:uid="{4DEB7246-4F18-4FFD-B1A5-577C7E4FCCE0}" name="Base" dataDxfId="144" totalsRowDxfId="145" dataCellStyle="entrenamiento_general"/>
    <tableColumn id="3" xr3:uid="{49460973-9AB8-4147-B5B8-04CA7888A694}" name="Meta" dataDxfId="142" totalsRowDxfId="143" dataCellStyle="entrenamiento_general"/>
    <tableColumn id="4" xr3:uid="{BFF0C086-C2BC-4AE4-95B9-610C2C2FCB04}" name="Meta Anual" dataDxfId="140" totalsRowDxfId="141" dataCellStyle="entrenamiento_general"/>
    <tableColumn id="5" xr3:uid="{4F578AB7-3D65-46C1-BE81-BB7ADFE70B2E}" name="Resultado a la Fecha" dataDxfId="138" totalsRowDxfId="139" dataCellStyle="entrenamiento_general"/>
    <tableColumn id="6" xr3:uid="{1E601596-651D-4CF0-A878-8411D7DF2D7A}" name="Avance" totalsRowFunction="count" dataDxfId="136" totalsRowDxfId="137"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E226621-6403-40C3-AEBB-9B05EB326AA8}" name="Calentamiento1424" displayName="Calentamiento1424" ref="J39:O47" headerRowDxfId="135" dataDxfId="134" totalsRowDxfId="133" headerRowBorderDxfId="132" totalsRowBorderDxfId="131">
  <tableColumns count="6">
    <tableColumn id="1" xr3:uid="{B8DC725C-6F77-4154-946C-A1A8F67C041B}" name="AREAS" dataDxfId="129" totalsRowDxfId="130" dataCellStyle="entrenamiento_general"/>
    <tableColumn id="2" xr3:uid="{DA2CDBE1-C74C-4347-8E9F-53CF6383D09D}" name="Base" dataDxfId="127" totalsRowDxfId="128" dataCellStyle="entrenamiento_general"/>
    <tableColumn id="3" xr3:uid="{7E92A3C0-94EC-4E4B-8CEF-B1F294938946}" name="Meta" dataDxfId="125" totalsRowDxfId="126" dataCellStyle="entrenamiento_general"/>
    <tableColumn id="4" xr3:uid="{DFBF953F-2840-4358-8263-79FC1910C8EF}" name="Meta Anual" dataDxfId="123" totalsRowDxfId="124" dataCellStyle="entrenamiento_general"/>
    <tableColumn id="5" xr3:uid="{75213EF4-4E44-4AD7-8875-95FC9D116AC9}" name="Resultado a la Fecha" dataDxfId="121" totalsRowDxfId="122" dataCellStyle="entrenamiento_general"/>
    <tableColumn id="6" xr3:uid="{EF788704-1E55-4EDA-B895-DDA55F0DE7CE}" name="Avance" totalsRowFunction="count" dataDxfId="119" totalsRowDxfId="120"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3ECB95A-7BA8-4041-A9E8-BE0E748D78E7}" name="Calentamiento141525" displayName="Calentamiento141525" ref="J53:O61" headerRowDxfId="118" dataDxfId="117" totalsRowDxfId="116" headerRowBorderDxfId="115" totalsRowBorderDxfId="114">
  <tableColumns count="6">
    <tableColumn id="1" xr3:uid="{98055A36-B016-4749-B55C-CBADB1B3AF26}" name="AREAS" dataDxfId="112" totalsRowDxfId="113" dataCellStyle="entrenamiento_general"/>
    <tableColumn id="2" xr3:uid="{BBBD278F-F235-4339-930A-B18F841F62CF}" name="Base" dataDxfId="110" totalsRowDxfId="111" dataCellStyle="entrenamiento_general"/>
    <tableColumn id="3" xr3:uid="{CB11B48F-E792-43FC-987F-3B91D4868B89}" name="Meta" dataDxfId="108" totalsRowDxfId="109" dataCellStyle="entrenamiento_general"/>
    <tableColumn id="4" xr3:uid="{F191F238-20A8-42C3-BCE9-B86B477234A2}" name="Meta Anual" dataDxfId="106" totalsRowDxfId="107" dataCellStyle="entrenamiento_general"/>
    <tableColumn id="5" xr3:uid="{84F9AD32-69D3-4954-A954-84D720DCB226}" name="Resultado a la Fecha" dataDxfId="104" totalsRowDxfId="105" dataCellStyle="entrenamiento_general"/>
    <tableColumn id="6" xr3:uid="{F035FE5F-0A1C-49E5-8736-608EEF43F922}" name="Avance" totalsRowFunction="count" dataDxfId="102" totalsRowDxfId="103"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24B1BD1-F47E-4235-A522-2754A30D4F54}" name="Calentamiento71626" displayName="Calentamiento71626" ref="J65:O71" headerRowDxfId="101" dataDxfId="100" totalsRowDxfId="99" headerRowBorderDxfId="98" totalsRowBorderDxfId="97">
  <tableColumns count="6">
    <tableColumn id="1" xr3:uid="{435B69CE-0694-4CB8-9775-D8B1EF04968C}" name="AREAS" dataDxfId="95" totalsRowDxfId="96" dataCellStyle="entrenamiento_general"/>
    <tableColumn id="2" xr3:uid="{28192F11-2726-4C44-9F99-EF6A7DFB13A1}" name="Base" dataDxfId="93" totalsRowDxfId="94" dataCellStyle="entrenamiento_general"/>
    <tableColumn id="3" xr3:uid="{AD4A7AE5-BCE4-4D95-A3DB-718E0D86FF3E}" name="Meta" dataDxfId="91" totalsRowDxfId="92" dataCellStyle="entrenamiento_general"/>
    <tableColumn id="4" xr3:uid="{701E1475-1E57-4DFB-96DB-DAC12EA24B71}" name="Meta Anual" dataDxfId="89" totalsRowDxfId="90" dataCellStyle="entrenamiento_general"/>
    <tableColumn id="5" xr3:uid="{0583359F-F04F-4312-974C-991E6A61E981}" name="Resultado a la Fecha" dataDxfId="87" totalsRowDxfId="88" dataCellStyle="entrenamiento_general"/>
    <tableColumn id="6" xr3:uid="{8D86AC03-67EC-492F-BB02-A080A065CA8D}" name="Avance" totalsRowFunction="count" dataDxfId="85" totalsRowDxfId="86"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4F8227E-2AC3-4E47-94F7-3ADA8FABC33E}" name="Calentamiento141727" displayName="Calentamiento141727" ref="J76:O81" headerRowDxfId="84" dataDxfId="83" totalsRowDxfId="82" headerRowBorderDxfId="81" totalsRowBorderDxfId="80">
  <tableColumns count="6">
    <tableColumn id="1" xr3:uid="{548DBCCA-EF52-4EA6-B7F3-5CAF9EF41A38}" name="AREAS" dataDxfId="78" totalsRowDxfId="79" dataCellStyle="entrenamiento_general"/>
    <tableColumn id="2" xr3:uid="{7187DE54-C235-439F-864E-1074B6427E70}" name="Base" dataDxfId="76" totalsRowDxfId="77" dataCellStyle="entrenamiento_general"/>
    <tableColumn id="3" xr3:uid="{13800A38-D5BC-4323-9DD0-9D43DC390C0B}" name="Meta" dataDxfId="74" totalsRowDxfId="75" dataCellStyle="entrenamiento_general"/>
    <tableColumn id="4" xr3:uid="{C38EADF1-58C6-4314-818D-06E90CC1160A}" name="Meta Anual" dataDxfId="72" totalsRowDxfId="73" dataCellStyle="entrenamiento_general"/>
    <tableColumn id="5" xr3:uid="{1D00FE10-A5B0-436B-980F-9A1D6A3C8040}" name="Resultado a la Fecha" dataDxfId="70" totalsRowDxfId="71" dataCellStyle="entrenamiento_general"/>
    <tableColumn id="6" xr3:uid="{AB2435BB-448B-438D-8879-964D0A4E97F9}" name="Avance" totalsRowFunction="count" dataDxfId="68" totalsRowDxfId="69"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DA004AA-D2B4-4E03-A868-501CA54033C7}" name="Calentamiento14151828" displayName="Calentamiento14151828" ref="J88:O93" headerRowDxfId="67" dataDxfId="66" totalsRowDxfId="65" headerRowBorderDxfId="64" totalsRowBorderDxfId="63">
  <tableColumns count="6">
    <tableColumn id="1" xr3:uid="{FFFE2720-2DD8-4FAB-AA99-078291B4FAA4}" name="AREAS" dataDxfId="61" totalsRowDxfId="62" dataCellStyle="entrenamiento_general"/>
    <tableColumn id="2" xr3:uid="{DCD31DB3-529F-48A9-94FE-9293599B9DB9}" name="Base" dataDxfId="59" totalsRowDxfId="60" dataCellStyle="entrenamiento_general"/>
    <tableColumn id="3" xr3:uid="{3DC9B5D4-84E4-4AEE-BC11-B55B89064B8E}" name="Meta" dataDxfId="57" totalsRowDxfId="58" dataCellStyle="entrenamiento_general"/>
    <tableColumn id="4" xr3:uid="{639D32C2-2265-42DA-91F8-961E3060A464}" name="Meta Anual" dataDxfId="55" totalsRowDxfId="56" dataCellStyle="entrenamiento_general"/>
    <tableColumn id="5" xr3:uid="{2A638244-F570-43F9-8F3D-B832FF5575D1}" name="Resultado a la Fecha" dataDxfId="53" totalsRowDxfId="54" dataCellStyle="entrenamiento_general"/>
    <tableColumn id="6" xr3:uid="{D8C3128B-4DFC-42C0-AF31-B59571180C7E}" name="Avance" totalsRowFunction="count" dataDxfId="51" totalsRowDxfId="52"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68B31F4-23C0-414A-8DDE-7F6ED7C5E0A6}" name="Calentamiento14172029" displayName="Calentamiento14172029" ref="J110:O115" headerRowDxfId="50" dataDxfId="49" totalsRowDxfId="48" headerRowBorderDxfId="47" totalsRowBorderDxfId="46">
  <tableColumns count="6">
    <tableColumn id="1" xr3:uid="{3A118CD2-2F01-489C-AF4B-CA257E6226C4}" name="AREAS" dataDxfId="44" totalsRowDxfId="45" dataCellStyle="entrenamiento_general"/>
    <tableColumn id="2" xr3:uid="{116CD1EC-5CDA-44CE-895D-6FED130FBF1E}" name="Base" dataDxfId="42" totalsRowDxfId="43" dataCellStyle="entrenamiento_general"/>
    <tableColumn id="3" xr3:uid="{46DFE2C2-6B0A-49ED-8307-FBA6EA07C9EA}" name="Meta" dataDxfId="40" totalsRowDxfId="41" dataCellStyle="entrenamiento_general"/>
    <tableColumn id="4" xr3:uid="{8944EF27-11EA-4D3A-81AD-B34A34D0AF26}" name="Meta Anual" dataDxfId="38" totalsRowDxfId="39" dataCellStyle="entrenamiento_general"/>
    <tableColumn id="5" xr3:uid="{1ECA1BB0-22DA-4008-9A2B-7B4790882B61}" name="Resultado a la Fecha" dataDxfId="36" totalsRowDxfId="37" dataCellStyle="entrenamiento_general"/>
    <tableColumn id="6" xr3:uid="{6E22A69A-50D4-4EE6-854E-FA3DBA878F73}" name="Avance" totalsRowFunction="count" dataDxfId="34" totalsRowDxfId="35"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54925D1-4AB2-4931-9BE1-C05C51F2A821}" name="Calentamiento1415182130" displayName="Calentamiento1415182130" ref="J122:O127" headerRowDxfId="33" dataDxfId="32" totalsRowDxfId="31" headerRowBorderDxfId="30" totalsRowBorderDxfId="29">
  <tableColumns count="6">
    <tableColumn id="1" xr3:uid="{622FFACA-EABC-4D29-9AB7-310953C0AA69}" name="AREAS" dataDxfId="27" totalsRowDxfId="28" dataCellStyle="entrenamiento_general"/>
    <tableColumn id="2" xr3:uid="{6A7253BE-3BAD-43F5-978A-2477683689B8}" name="Base" dataDxfId="25" totalsRowDxfId="26" dataCellStyle="entrenamiento_general"/>
    <tableColumn id="3" xr3:uid="{9BEE9992-A126-4CBA-8FF9-350890BAF551}" name="Meta" dataDxfId="23" totalsRowDxfId="24" dataCellStyle="entrenamiento_general"/>
    <tableColumn id="4" xr3:uid="{183299DF-3227-46CE-8E23-7E3471CE6286}" name="Meta Anual" dataDxfId="21" totalsRowDxfId="22" dataCellStyle="entrenamiento_general">
      <calculatedColumnFormula>Calentamiento1415182130[[#This Row],[Base]]+K123*L123</calculatedColumnFormula>
    </tableColumn>
    <tableColumn id="5" xr3:uid="{D796BBA4-D351-4304-B295-43FC9B489121}" name="Resultado a la Fecha" dataDxfId="19" totalsRowDxfId="20" dataCellStyle="entrenamiento_general"/>
    <tableColumn id="6" xr3:uid="{A4FAB148-D00B-4353-AEFE-C39CC5DF7F73}" name="Avance" totalsRowFunction="count" dataDxfId="17" totalsRowDxfId="18"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9CEA4D3-EFBE-4F74-9504-9046900F1A42}" name="Calentamiento7161931" displayName="Calentamiento7161931" ref="J99:O105" headerRowDxfId="16" dataDxfId="15" totalsRowDxfId="14" headerRowBorderDxfId="13" totalsRowBorderDxfId="12">
  <tableColumns count="6">
    <tableColumn id="1" xr3:uid="{7E97CE75-7204-42F4-A4C0-F22041A5C317}" name="AREAS" dataDxfId="10" totalsRowDxfId="11" dataCellStyle="entrenamiento_general"/>
    <tableColumn id="2" xr3:uid="{C064F520-3094-4F5A-AC7A-F7C55D3A0728}" name="Base" dataDxfId="8" totalsRowDxfId="9" dataCellStyle="entrenamiento_general"/>
    <tableColumn id="3" xr3:uid="{7FF56D74-5302-440D-B666-7BC350B728F4}" name="Meta" dataDxfId="6" totalsRowDxfId="7" dataCellStyle="entrenamiento_general"/>
    <tableColumn id="4" xr3:uid="{A3770629-E545-4ABD-B628-2BBAB9CD0D7E}" name="Meta Anual" dataDxfId="4" totalsRowDxfId="5" dataCellStyle="entrenamiento_general"/>
    <tableColumn id="5" xr3:uid="{38964079-7931-4EB5-BF86-599A7657F704}" name="Resultado a la Fecha" dataDxfId="2" totalsRowDxfId="3" dataCellStyle="entrenamiento_general"/>
    <tableColumn id="6" xr3:uid="{627C4CE6-C4E0-4343-B03B-709CA59A57D8}" name="Avance" totalsRowFunction="count" dataDxfId="0" totalsRowDxfId="1" dataCellStyle="entrenamiento_general"/>
  </tableColumns>
  <tableStyleInfo name="Estilo de tabla 1" showFirstColumn="1" showLastColumn="0" showRowStripes="0" showColumnStripes="0"/>
  <extLst>
    <ext xmlns:x14="http://schemas.microsoft.com/office/spreadsheetml/2009/9/main" uri="{504A1905-F514-4f6f-8877-14C23A59335A}">
      <x14:table altTextSummary="Escriba los ejercicios, las repeticiones, los pesos en kilogramos, las semanas, la frecuencia y las fechas de inicio en esta tabla."/>
    </ext>
  </extLst>
</table>
</file>

<file path=xl/theme/theme1.xml><?xml version="1.0" encoding="utf-8"?>
<a:theme xmlns:a="http://schemas.openxmlformats.org/drawingml/2006/main" name="Office Theme">
  <a:themeElements>
    <a:clrScheme name="tf16410108">
      <a:dk1>
        <a:srgbClr val="000000"/>
      </a:dk1>
      <a:lt1>
        <a:srgbClr val="FFFFFF"/>
      </a:lt1>
      <a:dk2>
        <a:srgbClr val="44546A"/>
      </a:dk2>
      <a:lt2>
        <a:srgbClr val="E7E6E6"/>
      </a:lt2>
      <a:accent1>
        <a:srgbClr val="B2C3DE"/>
      </a:accent1>
      <a:accent2>
        <a:srgbClr val="A6DCB3"/>
      </a:accent2>
      <a:accent3>
        <a:srgbClr val="EBAAAF"/>
      </a:accent3>
      <a:accent4>
        <a:srgbClr val="EBBF8E"/>
      </a:accent4>
      <a:accent5>
        <a:srgbClr val="BBD0E9"/>
      </a:accent5>
      <a:accent6>
        <a:srgbClr val="BB99CE"/>
      </a:accent6>
      <a:hlink>
        <a:srgbClr val="0563C1"/>
      </a:hlink>
      <a:folHlink>
        <a:srgbClr val="954F72"/>
      </a:folHlink>
    </a:clrScheme>
    <a:fontScheme name="FitnessProgra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F967-416C-4A4A-8F70-BB8984A61029}">
  <sheetPr>
    <pageSetUpPr fitToPage="1"/>
  </sheetPr>
  <dimension ref="A1:V147"/>
  <sheetViews>
    <sheetView tabSelected="1" topLeftCell="E5" zoomScale="90" zoomScaleNormal="90" workbookViewId="0">
      <selection activeCell="O28" sqref="O28"/>
    </sheetView>
  </sheetViews>
  <sheetFormatPr defaultColWidth="11" defaultRowHeight="14.25"/>
  <cols>
    <col min="1" max="1" width="13.25" customWidth="1"/>
    <col min="2" max="2" width="16.75" customWidth="1"/>
    <col min="5" max="5" width="19.25" customWidth="1"/>
    <col min="6" max="8" width="26" customWidth="1"/>
    <col min="9" max="9" width="7.875" customWidth="1"/>
    <col min="10" max="10" width="36.125" bestFit="1" customWidth="1"/>
    <col min="11" max="11" width="11.25" bestFit="1" customWidth="1"/>
    <col min="12" max="12" width="15.625" bestFit="1" customWidth="1"/>
    <col min="13" max="13" width="15.25" bestFit="1" customWidth="1"/>
    <col min="14" max="14" width="24.625" bestFit="1" customWidth="1"/>
    <col min="15" max="15" width="15.375" bestFit="1" customWidth="1"/>
    <col min="17" max="17" width="16" customWidth="1"/>
    <col min="18" max="18" width="21.25" customWidth="1"/>
    <col min="19" max="19" width="3.625" customWidth="1"/>
  </cols>
  <sheetData>
    <row r="1" spans="1:21" s="2" customFormat="1" ht="18" customHeight="1">
      <c r="A1" s="151" t="s">
        <v>0</v>
      </c>
      <c r="B1" s="152"/>
      <c r="C1" s="152"/>
      <c r="D1" s="152"/>
      <c r="E1" s="152"/>
      <c r="F1" s="152"/>
      <c r="G1" s="152"/>
      <c r="H1" s="152"/>
      <c r="I1" s="152"/>
      <c r="J1" s="152"/>
      <c r="K1" s="152"/>
      <c r="L1" s="152"/>
      <c r="M1" s="152"/>
      <c r="N1" s="152"/>
      <c r="O1" s="152"/>
      <c r="P1" s="152"/>
      <c r="Q1" s="152"/>
      <c r="R1" s="152"/>
      <c r="S1" s="153"/>
      <c r="T1"/>
      <c r="U1" s="1"/>
    </row>
    <row r="2" spans="1:21" s="2" customFormat="1" ht="18" customHeight="1">
      <c r="A2" s="154"/>
      <c r="B2" s="155"/>
      <c r="C2" s="155"/>
      <c r="D2" s="155"/>
      <c r="E2" s="155"/>
      <c r="F2" s="155"/>
      <c r="G2" s="155"/>
      <c r="H2" s="155"/>
      <c r="I2" s="155"/>
      <c r="J2" s="155"/>
      <c r="K2" s="155"/>
      <c r="L2" s="155"/>
      <c r="M2" s="155"/>
      <c r="N2" s="155"/>
      <c r="O2" s="155"/>
      <c r="P2" s="155"/>
      <c r="Q2" s="155"/>
      <c r="R2" s="155"/>
      <c r="S2" s="156"/>
      <c r="T2"/>
      <c r="U2" s="1"/>
    </row>
    <row r="3" spans="1:21" s="2" customFormat="1" ht="18" customHeight="1">
      <c r="A3" s="154"/>
      <c r="B3" s="155"/>
      <c r="C3" s="155"/>
      <c r="D3" s="155"/>
      <c r="E3" s="155"/>
      <c r="F3" s="155"/>
      <c r="G3" s="155"/>
      <c r="H3" s="155"/>
      <c r="I3" s="155"/>
      <c r="J3" s="155"/>
      <c r="K3" s="155"/>
      <c r="L3" s="155"/>
      <c r="M3" s="155"/>
      <c r="N3" s="155"/>
      <c r="O3" s="155"/>
      <c r="P3" s="155"/>
      <c r="Q3" s="155"/>
      <c r="R3" s="155"/>
      <c r="S3" s="156"/>
      <c r="T3"/>
      <c r="U3" s="1"/>
    </row>
    <row r="4" spans="1:21" s="2" customFormat="1" ht="18" customHeight="1">
      <c r="A4" s="154"/>
      <c r="B4" s="155"/>
      <c r="C4" s="155"/>
      <c r="D4" s="155"/>
      <c r="E4" s="155"/>
      <c r="F4" s="155"/>
      <c r="G4" s="155"/>
      <c r="H4" s="155"/>
      <c r="I4" s="155"/>
      <c r="J4" s="155"/>
      <c r="K4" s="155"/>
      <c r="L4" s="155"/>
      <c r="M4" s="155"/>
      <c r="N4" s="155"/>
      <c r="O4" s="155"/>
      <c r="P4" s="155"/>
      <c r="Q4" s="155"/>
      <c r="R4" s="155"/>
      <c r="S4" s="156"/>
      <c r="T4"/>
      <c r="U4" s="1"/>
    </row>
    <row r="5" spans="1:21" s="2" customFormat="1" ht="18" customHeight="1" thickBot="1">
      <c r="A5" s="157"/>
      <c r="B5" s="158"/>
      <c r="C5" s="158"/>
      <c r="D5" s="158"/>
      <c r="E5" s="158"/>
      <c r="F5" s="158"/>
      <c r="G5" s="158"/>
      <c r="H5" s="158"/>
      <c r="I5" s="158"/>
      <c r="J5" s="158"/>
      <c r="K5" s="158"/>
      <c r="L5" s="158"/>
      <c r="M5" s="158"/>
      <c r="N5" s="158"/>
      <c r="O5" s="158"/>
      <c r="P5" s="158"/>
      <c r="Q5" s="158"/>
      <c r="R5" s="158"/>
      <c r="S5" s="159"/>
      <c r="T5"/>
      <c r="U5" s="1"/>
    </row>
    <row r="6" spans="1:21" s="2" customFormat="1" ht="9.9499999999999993" customHeight="1">
      <c r="A6" s="37"/>
      <c r="B6" s="37"/>
      <c r="C6" s="38"/>
      <c r="D6" s="38"/>
      <c r="E6" s="38"/>
      <c r="F6" s="38"/>
      <c r="G6" s="38"/>
      <c r="H6" s="38"/>
      <c r="I6" s="38"/>
      <c r="J6" s="38"/>
      <c r="K6" s="38"/>
      <c r="L6" s="38"/>
      <c r="M6" s="38"/>
      <c r="N6" s="38"/>
      <c r="O6" s="38"/>
      <c r="P6" s="38"/>
      <c r="Q6" s="38"/>
      <c r="R6" s="38"/>
      <c r="S6" s="38"/>
      <c r="T6"/>
      <c r="U6" s="1"/>
    </row>
    <row r="7" spans="1:21" s="2" customFormat="1" ht="21.6" customHeight="1">
      <c r="A7"/>
      <c r="B7" s="3"/>
      <c r="C7"/>
      <c r="D7"/>
      <c r="E7"/>
      <c r="F7"/>
      <c r="G7"/>
      <c r="H7"/>
      <c r="I7"/>
      <c r="J7"/>
      <c r="K7"/>
      <c r="L7"/>
      <c r="M7"/>
      <c r="N7"/>
      <c r="O7"/>
      <c r="P7"/>
      <c r="Q7"/>
      <c r="R7"/>
      <c r="S7"/>
      <c r="T7"/>
      <c r="U7" s="1"/>
    </row>
    <row r="8" spans="1:21" s="2" customFormat="1" ht="18" customHeight="1" thickBot="1">
      <c r="A8" s="4"/>
      <c r="B8" s="5"/>
      <c r="C8" s="4"/>
      <c r="D8" s="4"/>
      <c r="E8" s="4"/>
      <c r="F8" s="4"/>
      <c r="G8" s="4"/>
      <c r="H8" s="4"/>
      <c r="I8" s="4"/>
      <c r="J8" s="4"/>
      <c r="K8" s="4"/>
      <c r="L8" s="4"/>
      <c r="M8" s="4"/>
      <c r="N8" s="4"/>
      <c r="O8" s="4"/>
      <c r="P8" s="4"/>
      <c r="Q8" s="4"/>
      <c r="R8" s="4"/>
      <c r="S8" s="4"/>
      <c r="T8"/>
      <c r="U8" s="1"/>
    </row>
    <row r="9" spans="1:21" s="2" customFormat="1" ht="24" customHeight="1" thickBot="1">
      <c r="A9" s="4"/>
      <c r="B9" s="39" t="s">
        <v>1</v>
      </c>
      <c r="C9" s="40"/>
      <c r="D9" s="40"/>
      <c r="E9" s="40"/>
      <c r="F9" s="160"/>
      <c r="G9" s="160"/>
      <c r="H9" s="160"/>
      <c r="I9" s="160"/>
      <c r="J9" s="160"/>
      <c r="K9" s="160"/>
      <c r="L9" s="160"/>
      <c r="M9" s="160"/>
      <c r="N9" s="160"/>
      <c r="O9" s="160"/>
      <c r="P9" s="160"/>
      <c r="Q9" s="160"/>
      <c r="R9" s="160"/>
      <c r="S9" s="160"/>
      <c r="T9"/>
      <c r="U9" s="1"/>
    </row>
    <row r="10" spans="1:21" s="2" customFormat="1" ht="24" customHeight="1" thickBot="1">
      <c r="A10" s="4"/>
      <c r="B10" s="39" t="s">
        <v>2</v>
      </c>
      <c r="C10" s="40"/>
      <c r="D10" s="40"/>
      <c r="E10" s="40"/>
      <c r="F10" s="160"/>
      <c r="G10" s="160"/>
      <c r="H10" s="160"/>
      <c r="I10" s="160"/>
      <c r="J10" s="160"/>
      <c r="K10" s="160"/>
      <c r="L10" s="160"/>
      <c r="M10" s="160"/>
      <c r="N10" s="160"/>
      <c r="O10" s="160"/>
      <c r="P10" s="160"/>
      <c r="Q10" s="160"/>
      <c r="R10" s="160"/>
      <c r="S10" s="160"/>
      <c r="T10"/>
      <c r="U10" s="1"/>
    </row>
    <row r="11" spans="1:21" s="2" customFormat="1" ht="24" customHeight="1" thickBot="1">
      <c r="A11" s="4"/>
      <c r="B11" s="39" t="s">
        <v>3</v>
      </c>
      <c r="C11" s="40"/>
      <c r="D11" s="40"/>
      <c r="E11" s="40"/>
      <c r="F11" s="160"/>
      <c r="G11" s="160"/>
      <c r="H11" s="160"/>
      <c r="I11" s="160"/>
      <c r="J11" s="160"/>
      <c r="K11" s="160"/>
      <c r="L11" s="160"/>
      <c r="M11" s="160"/>
      <c r="N11" s="160"/>
      <c r="O11" s="160"/>
      <c r="P11" s="160"/>
      <c r="Q11" s="160"/>
      <c r="R11" s="160"/>
      <c r="S11" s="160"/>
      <c r="T11"/>
      <c r="U11" s="1"/>
    </row>
    <row r="12" spans="1:21" s="2" customFormat="1" ht="20.100000000000001" customHeight="1">
      <c r="A12" s="4"/>
      <c r="B12" s="6"/>
      <c r="C12" s="6"/>
      <c r="D12" s="6"/>
      <c r="E12" s="6"/>
      <c r="F12" s="6"/>
      <c r="G12" s="6"/>
      <c r="H12" s="6"/>
      <c r="I12" s="6"/>
      <c r="J12" s="6"/>
      <c r="K12" s="6"/>
      <c r="L12" s="6"/>
      <c r="M12" s="7"/>
      <c r="N12" s="7"/>
      <c r="O12" s="7"/>
      <c r="P12" s="7"/>
      <c r="Q12" s="7"/>
      <c r="R12" s="7"/>
      <c r="S12" s="7"/>
      <c r="T12"/>
      <c r="U12" s="1"/>
    </row>
    <row r="13" spans="1:21" s="2" customFormat="1" ht="20.100000000000001" customHeight="1">
      <c r="A13" s="4"/>
      <c r="B13" s="6"/>
      <c r="C13" s="6"/>
      <c r="D13" s="6"/>
      <c r="E13" s="6"/>
      <c r="F13" s="6"/>
      <c r="G13" s="6"/>
      <c r="H13" s="6"/>
      <c r="I13" s="6"/>
      <c r="J13" s="6"/>
      <c r="K13" s="6"/>
      <c r="L13" s="6"/>
      <c r="M13" s="7"/>
      <c r="N13" s="7"/>
      <c r="O13" s="7"/>
      <c r="P13" s="7"/>
      <c r="Q13" s="7"/>
      <c r="R13" s="7"/>
      <c r="S13" s="7"/>
      <c r="T13"/>
      <c r="U13" s="1"/>
    </row>
    <row r="14" spans="1:21" s="11" customFormat="1" ht="36" customHeight="1">
      <c r="A14" s="9"/>
      <c r="B14" s="10"/>
      <c r="C14" s="9"/>
      <c r="D14" s="9"/>
      <c r="E14" s="28"/>
      <c r="F14" s="9"/>
      <c r="G14" s="9"/>
      <c r="H14" s="9"/>
      <c r="I14" s="9"/>
      <c r="J14" s="9"/>
      <c r="K14" s="9"/>
      <c r="L14" s="9"/>
      <c r="M14" s="9"/>
      <c r="N14" s="9"/>
      <c r="P14" s="12"/>
      <c r="Q14" s="12"/>
      <c r="R14" s="12"/>
      <c r="S14" s="36"/>
      <c r="T14" s="9"/>
      <c r="U14" s="8"/>
    </row>
    <row r="15" spans="1:21" s="2" customFormat="1" ht="12" customHeight="1" thickBot="1">
      <c r="A15" s="4"/>
      <c r="B15" s="5"/>
      <c r="C15" s="4"/>
      <c r="D15" s="4"/>
      <c r="E15" s="4"/>
      <c r="F15" s="4"/>
      <c r="G15" s="4"/>
      <c r="H15" s="4"/>
      <c r="I15" s="4"/>
      <c r="J15" s="4"/>
      <c r="K15" s="4"/>
      <c r="L15" s="4"/>
      <c r="M15" s="4"/>
      <c r="N15" s="4"/>
      <c r="O15" s="4"/>
      <c r="P15" s="4"/>
      <c r="Q15" s="4"/>
      <c r="R15" s="4"/>
      <c r="S15" s="4"/>
      <c r="T15"/>
      <c r="U15" s="1"/>
    </row>
    <row r="16" spans="1:21" s="13" customFormat="1" ht="27.95" customHeight="1" thickBot="1">
      <c r="A16" s="14"/>
      <c r="B16" s="161" t="s">
        <v>4</v>
      </c>
      <c r="C16" s="162"/>
      <c r="D16" s="162"/>
      <c r="E16" s="162"/>
      <c r="F16" s="163"/>
      <c r="G16" s="86"/>
      <c r="H16" s="164" t="s">
        <v>5</v>
      </c>
      <c r="I16" s="165"/>
      <c r="J16" s="165"/>
      <c r="K16" s="165"/>
      <c r="L16" s="166"/>
      <c r="M16" s="34"/>
      <c r="N16" s="167" t="s">
        <v>6</v>
      </c>
      <c r="O16" s="167"/>
      <c r="P16" s="167"/>
      <c r="Q16" s="167"/>
      <c r="R16" s="168"/>
      <c r="S16" s="15"/>
      <c r="T16" s="16"/>
    </row>
    <row r="17" spans="1:22" s="1" customFormat="1" ht="20.100000000000001" customHeight="1">
      <c r="A17" s="4"/>
      <c r="B17" s="31"/>
      <c r="C17" s="30"/>
      <c r="D17" s="30"/>
      <c r="E17" s="30"/>
      <c r="F17" s="32"/>
      <c r="G17" s="33"/>
      <c r="H17" s="87"/>
      <c r="I17" s="30"/>
      <c r="J17" s="30"/>
      <c r="K17" s="30"/>
      <c r="L17" s="32"/>
      <c r="M17" s="35"/>
      <c r="N17" s="30"/>
      <c r="O17" s="30"/>
      <c r="P17" s="30"/>
      <c r="Q17" s="30"/>
      <c r="R17" s="32"/>
      <c r="S17" s="17"/>
      <c r="T17"/>
    </row>
    <row r="18" spans="1:22" s="2" customFormat="1" ht="18" customHeight="1">
      <c r="A18" s="4"/>
      <c r="B18" s="135" t="s">
        <v>7</v>
      </c>
      <c r="C18" s="136"/>
      <c r="D18" s="136"/>
      <c r="E18" s="136"/>
      <c r="F18" s="137"/>
      <c r="G18" s="33"/>
      <c r="H18" s="144" t="s">
        <v>8</v>
      </c>
      <c r="I18" s="136"/>
      <c r="J18" s="136"/>
      <c r="K18" s="136"/>
      <c r="L18" s="137"/>
      <c r="M18" s="35"/>
      <c r="N18" s="144" t="s">
        <v>9</v>
      </c>
      <c r="O18" s="136"/>
      <c r="P18" s="136"/>
      <c r="Q18" s="136"/>
      <c r="R18" s="137"/>
      <c r="S18" s="18"/>
      <c r="T18"/>
      <c r="U18" s="1"/>
    </row>
    <row r="19" spans="1:22" s="2" customFormat="1" ht="18" customHeight="1">
      <c r="A19" s="4"/>
      <c r="B19" s="138"/>
      <c r="C19" s="139"/>
      <c r="D19" s="139"/>
      <c r="E19" s="139"/>
      <c r="F19" s="139"/>
      <c r="G19" s="33"/>
      <c r="H19" s="139"/>
      <c r="I19" s="139"/>
      <c r="J19" s="139"/>
      <c r="K19" s="139"/>
      <c r="L19" s="140"/>
      <c r="M19" s="35"/>
      <c r="N19" s="145"/>
      <c r="O19" s="139"/>
      <c r="P19" s="139"/>
      <c r="Q19" s="139"/>
      <c r="R19" s="140"/>
      <c r="S19" s="18"/>
      <c r="T19"/>
      <c r="U19" s="1"/>
    </row>
    <row r="20" spans="1:22" s="2" customFormat="1" ht="18" customHeight="1">
      <c r="A20" s="4"/>
      <c r="B20" s="138"/>
      <c r="C20" s="139"/>
      <c r="D20" s="139"/>
      <c r="E20" s="139"/>
      <c r="F20" s="140"/>
      <c r="G20" s="33"/>
      <c r="H20" s="145"/>
      <c r="I20" s="139"/>
      <c r="J20" s="139"/>
      <c r="K20" s="139"/>
      <c r="L20" s="140"/>
      <c r="M20" s="35"/>
      <c r="N20" s="145"/>
      <c r="O20" s="139"/>
      <c r="P20" s="139"/>
      <c r="Q20" s="139"/>
      <c r="R20" s="140"/>
      <c r="S20" s="18"/>
      <c r="T20"/>
      <c r="U20" s="1"/>
    </row>
    <row r="21" spans="1:22" s="2" customFormat="1" ht="18" customHeight="1">
      <c r="A21" s="4"/>
      <c r="B21" s="138"/>
      <c r="C21" s="139"/>
      <c r="D21" s="139"/>
      <c r="E21" s="139"/>
      <c r="F21" s="140"/>
      <c r="G21" s="33"/>
      <c r="H21" s="145"/>
      <c r="I21" s="139"/>
      <c r="J21" s="139"/>
      <c r="K21" s="139"/>
      <c r="L21" s="140"/>
      <c r="M21" s="35"/>
      <c r="N21" s="145"/>
      <c r="O21" s="139"/>
      <c r="P21" s="139"/>
      <c r="Q21" s="139"/>
      <c r="R21" s="140"/>
      <c r="S21" s="18"/>
      <c r="T21"/>
      <c r="U21" s="1"/>
    </row>
    <row r="22" spans="1:22" s="2" customFormat="1" ht="18" customHeight="1" thickBot="1">
      <c r="A22" s="4"/>
      <c r="B22" s="141"/>
      <c r="C22" s="142"/>
      <c r="D22" s="142"/>
      <c r="E22" s="142"/>
      <c r="F22" s="143"/>
      <c r="G22" s="33"/>
      <c r="H22" s="146"/>
      <c r="I22" s="147"/>
      <c r="J22" s="147"/>
      <c r="K22" s="147"/>
      <c r="L22" s="148"/>
      <c r="M22" s="35"/>
      <c r="N22" s="149"/>
      <c r="O22" s="142"/>
      <c r="P22" s="142"/>
      <c r="Q22" s="142"/>
      <c r="R22" s="143"/>
      <c r="S22" s="18"/>
      <c r="T22"/>
      <c r="U22" s="1"/>
    </row>
    <row r="24" spans="1:22" ht="15">
      <c r="G24" s="23"/>
      <c r="Q24" s="61"/>
    </row>
    <row r="25" spans="1:22" ht="15.75">
      <c r="A25" s="150" t="s">
        <v>10</v>
      </c>
      <c r="B25" s="150"/>
      <c r="C25" s="150" t="s">
        <v>11</v>
      </c>
      <c r="D25" s="150"/>
      <c r="E25" s="150"/>
      <c r="F25" s="150" t="s">
        <v>12</v>
      </c>
      <c r="G25" s="150"/>
      <c r="H25" s="150"/>
    </row>
    <row r="26" spans="1:22" ht="14.25" customHeight="1">
      <c r="A26" s="130" t="s">
        <v>4</v>
      </c>
      <c r="B26" s="130"/>
      <c r="C26" s="131" t="s">
        <v>13</v>
      </c>
      <c r="D26" s="131"/>
      <c r="E26" s="131"/>
      <c r="F26" s="132" t="s">
        <v>14</v>
      </c>
      <c r="G26" s="107" t="s">
        <v>15</v>
      </c>
      <c r="H26" s="133" t="s">
        <v>16</v>
      </c>
      <c r="I26" s="19"/>
      <c r="J26" s="134" t="s">
        <v>17</v>
      </c>
      <c r="K26" s="134"/>
      <c r="L26" s="134"/>
      <c r="M26" s="134"/>
      <c r="N26" s="134"/>
      <c r="O26" s="134"/>
      <c r="R26" s="85"/>
      <c r="S26" s="85"/>
      <c r="T26" s="85"/>
      <c r="U26" s="85"/>
      <c r="V26" s="85"/>
    </row>
    <row r="27" spans="1:22" ht="18.75">
      <c r="A27" s="130"/>
      <c r="B27" s="130"/>
      <c r="C27" s="131"/>
      <c r="D27" s="131"/>
      <c r="E27" s="131"/>
      <c r="F27" s="132"/>
      <c r="G27" s="107"/>
      <c r="H27" s="133"/>
      <c r="I27" s="19"/>
      <c r="J27" s="74" t="s">
        <v>18</v>
      </c>
      <c r="K27" s="75" t="s">
        <v>19</v>
      </c>
      <c r="L27" s="76" t="s">
        <v>20</v>
      </c>
      <c r="M27" s="99" t="s">
        <v>21</v>
      </c>
      <c r="N27" s="100" t="s">
        <v>22</v>
      </c>
      <c r="O27" s="77" t="s">
        <v>23</v>
      </c>
    </row>
    <row r="28" spans="1:22" ht="20.25">
      <c r="A28" s="130"/>
      <c r="B28" s="130"/>
      <c r="C28" s="131"/>
      <c r="D28" s="131"/>
      <c r="E28" s="131"/>
      <c r="F28" s="132"/>
      <c r="G28" s="107"/>
      <c r="H28" s="133"/>
      <c r="I28" s="19"/>
      <c r="J28" s="83" t="s">
        <v>24</v>
      </c>
      <c r="K28" s="96">
        <v>1403</v>
      </c>
      <c r="L28" s="68">
        <v>0.1</v>
      </c>
      <c r="M28" s="96">
        <f>Calentamiento723[[#This Row],[Base]]+K28*L28</f>
        <v>1543.3</v>
      </c>
      <c r="N28" s="96">
        <v>1500</v>
      </c>
      <c r="O28" s="69"/>
    </row>
    <row r="29" spans="1:22" ht="14.25" customHeight="1">
      <c r="A29" s="130"/>
      <c r="B29" s="130"/>
      <c r="C29" s="131"/>
      <c r="D29" s="131"/>
      <c r="E29" s="131"/>
      <c r="F29" s="132"/>
      <c r="G29" s="107"/>
      <c r="H29" s="133"/>
      <c r="I29" s="19"/>
      <c r="J29" s="84" t="s">
        <v>25</v>
      </c>
      <c r="K29" s="97">
        <v>4828</v>
      </c>
      <c r="L29" s="71">
        <v>0.1</v>
      </c>
      <c r="M29" s="97">
        <f>Calentamiento723[[#This Row],[Base]]+K29*L29</f>
        <v>5310.8</v>
      </c>
      <c r="N29" s="97">
        <v>0</v>
      </c>
      <c r="O29" s="72">
        <v>0</v>
      </c>
      <c r="R29" s="20"/>
    </row>
    <row r="30" spans="1:22" ht="14.25" customHeight="1">
      <c r="A30" s="130"/>
      <c r="B30" s="130"/>
      <c r="C30" s="131"/>
      <c r="D30" s="131"/>
      <c r="E30" s="131"/>
      <c r="F30" s="132"/>
      <c r="G30" s="107"/>
      <c r="H30" s="133"/>
      <c r="I30" s="19"/>
      <c r="J30" s="83" t="s">
        <v>26</v>
      </c>
      <c r="K30" s="96">
        <v>1216</v>
      </c>
      <c r="L30" s="68">
        <v>0.1</v>
      </c>
      <c r="M30" s="96">
        <f>Calentamiento723[[#This Row],[Base]]+K30*L30</f>
        <v>1337.6</v>
      </c>
      <c r="N30" s="96"/>
      <c r="O30" s="69"/>
      <c r="R30" s="20"/>
    </row>
    <row r="31" spans="1:22" ht="14.25" customHeight="1">
      <c r="A31" s="130"/>
      <c r="B31" s="130"/>
      <c r="C31" s="131"/>
      <c r="D31" s="131"/>
      <c r="E31" s="131"/>
      <c r="F31" s="132"/>
      <c r="G31" s="107"/>
      <c r="H31" s="133"/>
      <c r="I31" s="19"/>
      <c r="J31" s="84" t="s">
        <v>27</v>
      </c>
      <c r="K31" s="97">
        <v>3077</v>
      </c>
      <c r="L31" s="71">
        <v>0.1</v>
      </c>
      <c r="M31" s="97">
        <f>Calentamiento723[[#This Row],[Base]]+K31*L31</f>
        <v>3384.7</v>
      </c>
      <c r="N31" s="97">
        <v>0</v>
      </c>
      <c r="O31" s="72">
        <v>0</v>
      </c>
      <c r="R31" s="20"/>
    </row>
    <row r="32" spans="1:22" ht="14.25" customHeight="1">
      <c r="A32" s="130"/>
      <c r="B32" s="130"/>
      <c r="C32" s="131"/>
      <c r="D32" s="131"/>
      <c r="E32" s="131"/>
      <c r="F32" s="132"/>
      <c r="G32" s="107"/>
      <c r="H32" s="133"/>
      <c r="I32" s="19"/>
      <c r="J32" s="83" t="s">
        <v>28</v>
      </c>
      <c r="K32" s="96"/>
      <c r="L32" s="68">
        <v>1</v>
      </c>
      <c r="M32" s="96">
        <v>93</v>
      </c>
      <c r="N32" s="96">
        <v>0</v>
      </c>
      <c r="O32" s="69">
        <v>0</v>
      </c>
      <c r="R32" s="20"/>
    </row>
    <row r="33" spans="1:18" ht="14.25" customHeight="1">
      <c r="A33" s="130"/>
      <c r="B33" s="130"/>
      <c r="C33" s="131"/>
      <c r="D33" s="131"/>
      <c r="E33" s="131"/>
      <c r="F33" s="132"/>
      <c r="G33" s="107"/>
      <c r="H33" s="133"/>
      <c r="I33" s="19"/>
      <c r="J33" s="84" t="s">
        <v>29</v>
      </c>
      <c r="K33" s="98"/>
      <c r="L33" s="71">
        <v>1</v>
      </c>
      <c r="M33" s="97">
        <v>93</v>
      </c>
      <c r="N33" s="98"/>
      <c r="O33" s="70"/>
      <c r="R33" s="20"/>
    </row>
    <row r="34" spans="1:18" ht="14.25" customHeight="1">
      <c r="A34" s="130"/>
      <c r="B34" s="130"/>
      <c r="C34" s="131"/>
      <c r="D34" s="131"/>
      <c r="E34" s="131"/>
      <c r="F34" s="132"/>
      <c r="G34" s="107"/>
      <c r="H34" s="133"/>
      <c r="I34" s="19"/>
      <c r="J34" s="83" t="s">
        <v>30</v>
      </c>
      <c r="K34" s="96"/>
      <c r="L34" s="68">
        <v>1</v>
      </c>
      <c r="M34" s="96">
        <v>93</v>
      </c>
      <c r="N34" s="96"/>
      <c r="O34" s="69"/>
      <c r="R34" s="20"/>
    </row>
    <row r="35" spans="1:18" ht="14.25" customHeight="1">
      <c r="A35" s="130"/>
      <c r="B35" s="130"/>
      <c r="C35" s="131"/>
      <c r="D35" s="131"/>
      <c r="E35" s="131"/>
      <c r="F35" s="132"/>
      <c r="G35" s="107"/>
      <c r="H35" s="133"/>
      <c r="J35" s="84" t="s">
        <v>31</v>
      </c>
      <c r="K35" s="97">
        <v>14</v>
      </c>
      <c r="L35" s="72">
        <v>20</v>
      </c>
      <c r="M35" s="97">
        <v>5</v>
      </c>
      <c r="N35" s="97"/>
      <c r="O35" s="72"/>
      <c r="R35" s="20"/>
    </row>
    <row r="36" spans="1:18" ht="14.25" customHeight="1">
      <c r="A36" s="25"/>
      <c r="B36" s="25"/>
      <c r="C36" s="26"/>
      <c r="D36" s="26"/>
      <c r="E36" s="26"/>
      <c r="F36" s="27"/>
      <c r="G36" s="27"/>
      <c r="H36" s="27"/>
      <c r="J36" s="45"/>
      <c r="K36" s="62"/>
      <c r="L36" s="62"/>
      <c r="M36" s="62"/>
      <c r="N36" s="62"/>
      <c r="O36" s="62"/>
      <c r="R36" s="20"/>
    </row>
    <row r="37" spans="1:18" ht="15" customHeight="1">
      <c r="J37" s="46"/>
      <c r="K37" s="46"/>
      <c r="L37" s="46"/>
      <c r="M37" s="46"/>
      <c r="N37" s="46"/>
      <c r="O37" s="46"/>
      <c r="R37" s="20"/>
    </row>
    <row r="38" spans="1:18" ht="15" customHeight="1">
      <c r="A38" s="117" t="s">
        <v>4</v>
      </c>
      <c r="B38" s="117"/>
      <c r="C38" s="116" t="s">
        <v>32</v>
      </c>
      <c r="D38" s="116"/>
      <c r="E38" s="116"/>
      <c r="F38" s="106" t="s">
        <v>33</v>
      </c>
      <c r="G38" s="107" t="s">
        <v>34</v>
      </c>
      <c r="H38" s="114" t="s">
        <v>35</v>
      </c>
      <c r="J38" s="129" t="s">
        <v>36</v>
      </c>
      <c r="K38" s="129"/>
      <c r="L38" s="129"/>
      <c r="M38" s="129"/>
      <c r="N38" s="129"/>
      <c r="O38" s="129"/>
      <c r="R38" s="20"/>
    </row>
    <row r="39" spans="1:18" ht="14.25" customHeight="1">
      <c r="A39" s="117"/>
      <c r="B39" s="117"/>
      <c r="C39" s="116"/>
      <c r="D39" s="116"/>
      <c r="E39" s="116"/>
      <c r="F39" s="106"/>
      <c r="G39" s="107"/>
      <c r="H39" s="114"/>
      <c r="J39" s="41" t="s">
        <v>37</v>
      </c>
      <c r="K39" s="42" t="s">
        <v>19</v>
      </c>
      <c r="L39" s="43" t="s">
        <v>20</v>
      </c>
      <c r="M39" s="42" t="s">
        <v>21</v>
      </c>
      <c r="N39" s="44" t="s">
        <v>22</v>
      </c>
      <c r="O39" s="44" t="s">
        <v>23</v>
      </c>
      <c r="R39" s="20"/>
    </row>
    <row r="40" spans="1:18" ht="15" customHeight="1">
      <c r="A40" s="117"/>
      <c r="B40" s="117"/>
      <c r="C40" s="116"/>
      <c r="D40" s="116"/>
      <c r="E40" s="116"/>
      <c r="F40" s="106"/>
      <c r="G40" s="107"/>
      <c r="H40" s="114"/>
      <c r="J40" s="67" t="s">
        <v>38</v>
      </c>
      <c r="K40" s="69">
        <v>0</v>
      </c>
      <c r="L40" s="95">
        <v>100</v>
      </c>
      <c r="M40" s="69">
        <f>Calentamiento1424[[#This Row],[Base]]+K40*L40</f>
        <v>0</v>
      </c>
      <c r="N40" s="69">
        <v>0</v>
      </c>
      <c r="O40" s="69">
        <v>0</v>
      </c>
      <c r="R40" s="24"/>
    </row>
    <row r="41" spans="1:18" ht="14.25" customHeight="1">
      <c r="A41" s="117"/>
      <c r="B41" s="117"/>
      <c r="C41" s="116"/>
      <c r="D41" s="116"/>
      <c r="E41" s="116"/>
      <c r="F41" s="106"/>
      <c r="G41" s="107"/>
      <c r="H41" s="114"/>
      <c r="J41" s="70" t="s">
        <v>39</v>
      </c>
      <c r="K41" s="72">
        <v>27</v>
      </c>
      <c r="L41" s="71">
        <v>0.2</v>
      </c>
      <c r="M41" s="97">
        <f>Calentamiento1424[[#This Row],[Base]]+K41*L41</f>
        <v>32.4</v>
      </c>
      <c r="N41" s="72">
        <v>0</v>
      </c>
      <c r="O41" s="72">
        <v>0</v>
      </c>
      <c r="R41" s="24"/>
    </row>
    <row r="42" spans="1:18" ht="14.25" customHeight="1">
      <c r="A42" s="117"/>
      <c r="B42" s="117"/>
      <c r="C42" s="116"/>
      <c r="D42" s="116"/>
      <c r="E42" s="116"/>
      <c r="F42" s="106"/>
      <c r="G42" s="107"/>
      <c r="H42" s="114"/>
      <c r="J42" s="67" t="s">
        <v>40</v>
      </c>
      <c r="K42" s="69">
        <v>0</v>
      </c>
      <c r="L42" s="69">
        <v>10</v>
      </c>
      <c r="M42" s="96">
        <f>Calentamiento1424[[#This Row],[Base]]+K42*L42</f>
        <v>0</v>
      </c>
      <c r="N42" s="69">
        <v>0</v>
      </c>
      <c r="O42" s="69">
        <v>0</v>
      </c>
      <c r="R42" s="24"/>
    </row>
    <row r="43" spans="1:18" ht="14.25" customHeight="1">
      <c r="A43" s="117"/>
      <c r="B43" s="117"/>
      <c r="C43" s="116"/>
      <c r="D43" s="116"/>
      <c r="E43" s="116"/>
      <c r="F43" s="106"/>
      <c r="G43" s="107"/>
      <c r="H43" s="114"/>
      <c r="J43" s="70" t="s">
        <v>41</v>
      </c>
      <c r="K43" s="72">
        <v>0</v>
      </c>
      <c r="L43" s="97">
        <v>93</v>
      </c>
      <c r="M43" s="72">
        <v>0</v>
      </c>
      <c r="N43" s="72">
        <v>0</v>
      </c>
      <c r="O43" s="72">
        <v>0</v>
      </c>
      <c r="R43" s="24"/>
    </row>
    <row r="44" spans="1:18" ht="14.25" customHeight="1">
      <c r="A44" s="117"/>
      <c r="B44" s="117"/>
      <c r="C44" s="116"/>
      <c r="D44" s="116"/>
      <c r="E44" s="116"/>
      <c r="F44" s="106"/>
      <c r="G44" s="107"/>
      <c r="H44" s="114"/>
      <c r="J44" s="67" t="s">
        <v>42</v>
      </c>
      <c r="K44" s="69"/>
      <c r="L44" s="68">
        <v>0.2</v>
      </c>
      <c r="M44" s="69">
        <f>Calentamiento1424[[#This Row],[Base]]+K44*L44</f>
        <v>0</v>
      </c>
      <c r="N44" s="69"/>
      <c r="O44" s="69"/>
      <c r="R44" s="24"/>
    </row>
    <row r="45" spans="1:18" ht="14.25" customHeight="1">
      <c r="A45" s="117"/>
      <c r="B45" s="117"/>
      <c r="C45" s="116"/>
      <c r="D45" s="116"/>
      <c r="E45" s="116"/>
      <c r="F45" s="115" t="s">
        <v>43</v>
      </c>
      <c r="G45" s="107"/>
      <c r="H45" s="114"/>
      <c r="J45" s="70" t="s">
        <v>44</v>
      </c>
      <c r="K45" s="72"/>
      <c r="L45" s="71">
        <v>0.3</v>
      </c>
      <c r="M45" s="72">
        <f>Calentamiento1424[[#This Row],[Base]]+K45*L45</f>
        <v>0</v>
      </c>
      <c r="N45" s="72"/>
      <c r="O45" s="72"/>
      <c r="R45" s="24"/>
    </row>
    <row r="46" spans="1:18" ht="14.25" customHeight="1">
      <c r="A46" s="117"/>
      <c r="B46" s="117"/>
      <c r="C46" s="116"/>
      <c r="D46" s="116"/>
      <c r="E46" s="116"/>
      <c r="F46" s="115"/>
      <c r="G46" s="107"/>
      <c r="H46" s="114"/>
      <c r="J46" s="67" t="s">
        <v>45</v>
      </c>
      <c r="K46" s="69">
        <v>93</v>
      </c>
      <c r="L46" s="68">
        <v>0.7</v>
      </c>
      <c r="M46" s="96">
        <f>Calentamiento1424[[#This Row],[Base]]*70%</f>
        <v>65.099999999999994</v>
      </c>
      <c r="N46" s="69"/>
      <c r="O46" s="69"/>
      <c r="R46" s="24"/>
    </row>
    <row r="47" spans="1:18" ht="14.25" customHeight="1">
      <c r="A47" s="117"/>
      <c r="B47" s="117"/>
      <c r="C47" s="116"/>
      <c r="D47" s="116"/>
      <c r="E47" s="116"/>
      <c r="F47" s="115"/>
      <c r="G47" s="107"/>
      <c r="H47" s="114"/>
      <c r="J47" s="70" t="s">
        <v>46</v>
      </c>
      <c r="K47" s="72">
        <v>0</v>
      </c>
      <c r="L47" s="71">
        <v>0.2</v>
      </c>
      <c r="M47" s="72">
        <f>Calentamiento1424[[#This Row],[Base]]+K47*L47</f>
        <v>0</v>
      </c>
      <c r="N47" s="72"/>
      <c r="O47" s="72"/>
      <c r="R47" s="24"/>
    </row>
    <row r="48" spans="1:18" ht="14.25" customHeight="1">
      <c r="A48" s="117"/>
      <c r="B48" s="117"/>
      <c r="C48" s="116"/>
      <c r="D48" s="116"/>
      <c r="E48" s="116"/>
      <c r="F48" s="115"/>
      <c r="G48" s="107"/>
      <c r="H48" s="114"/>
      <c r="J48" s="46"/>
      <c r="K48" s="46"/>
      <c r="L48" s="46"/>
      <c r="M48" s="46"/>
      <c r="N48" s="46"/>
      <c r="O48" s="46"/>
      <c r="R48" s="24"/>
    </row>
    <row r="49" spans="1:18" ht="14.25" customHeight="1">
      <c r="A49" s="117"/>
      <c r="B49" s="117"/>
      <c r="C49" s="116"/>
      <c r="D49" s="116"/>
      <c r="E49" s="116"/>
      <c r="F49" s="115"/>
      <c r="G49" s="107"/>
      <c r="H49" s="114"/>
      <c r="J49" s="46"/>
      <c r="K49" s="46"/>
      <c r="L49" s="46"/>
      <c r="M49" s="46"/>
      <c r="N49" s="46"/>
      <c r="O49" s="46"/>
      <c r="R49" s="24"/>
    </row>
    <row r="50" spans="1:18" ht="14.25" customHeight="1">
      <c r="F50" s="22"/>
      <c r="J50" s="46"/>
      <c r="K50" s="46"/>
      <c r="L50" s="46"/>
      <c r="M50" s="46"/>
      <c r="N50" s="46"/>
      <c r="O50" s="46"/>
      <c r="R50" s="24"/>
    </row>
    <row r="51" spans="1:18" ht="14.25" customHeight="1">
      <c r="J51" s="46"/>
      <c r="K51" s="46"/>
      <c r="L51" s="46"/>
      <c r="M51" s="46"/>
      <c r="N51" s="46"/>
      <c r="O51" s="46"/>
      <c r="R51" s="24"/>
    </row>
    <row r="52" spans="1:18" ht="14.25" customHeight="1">
      <c r="A52" s="117" t="s">
        <v>4</v>
      </c>
      <c r="B52" s="117"/>
      <c r="C52" s="116" t="s">
        <v>47</v>
      </c>
      <c r="D52" s="116"/>
      <c r="E52" s="116"/>
      <c r="F52" s="106" t="s">
        <v>48</v>
      </c>
      <c r="G52" s="107" t="s">
        <v>49</v>
      </c>
      <c r="H52" s="108" t="s">
        <v>50</v>
      </c>
      <c r="J52" s="129" t="s">
        <v>51</v>
      </c>
      <c r="K52" s="129"/>
      <c r="L52" s="129"/>
      <c r="M52" s="129"/>
      <c r="N52" s="129"/>
      <c r="O52" s="129"/>
      <c r="R52" s="24"/>
    </row>
    <row r="53" spans="1:18" ht="14.25" customHeight="1">
      <c r="A53" s="117"/>
      <c r="B53" s="117"/>
      <c r="C53" s="116"/>
      <c r="D53" s="116"/>
      <c r="E53" s="116"/>
      <c r="F53" s="106"/>
      <c r="G53" s="107"/>
      <c r="H53" s="108"/>
      <c r="J53" s="41" t="s">
        <v>37</v>
      </c>
      <c r="K53" s="42" t="s">
        <v>19</v>
      </c>
      <c r="L53" s="43" t="s">
        <v>20</v>
      </c>
      <c r="M53" s="42" t="s">
        <v>21</v>
      </c>
      <c r="N53" s="44" t="s">
        <v>22</v>
      </c>
      <c r="O53" s="44" t="s">
        <v>23</v>
      </c>
      <c r="R53" s="24"/>
    </row>
    <row r="54" spans="1:18" ht="14.25" customHeight="1">
      <c r="A54" s="117"/>
      <c r="B54" s="117"/>
      <c r="C54" s="116"/>
      <c r="D54" s="116"/>
      <c r="E54" s="116"/>
      <c r="F54" s="106"/>
      <c r="G54" s="107"/>
      <c r="H54" s="108"/>
      <c r="J54" s="49" t="s">
        <v>52</v>
      </c>
      <c r="K54" s="64">
        <v>0</v>
      </c>
      <c r="L54" s="63">
        <v>1</v>
      </c>
      <c r="M54" s="64">
        <v>93</v>
      </c>
      <c r="N54" s="64">
        <v>0</v>
      </c>
      <c r="O54" s="64">
        <v>0</v>
      </c>
      <c r="R54" s="24"/>
    </row>
    <row r="55" spans="1:18" ht="14.25" customHeight="1">
      <c r="A55" s="117"/>
      <c r="B55" s="117"/>
      <c r="C55" s="116"/>
      <c r="D55" s="116"/>
      <c r="E55" s="116"/>
      <c r="F55" s="106"/>
      <c r="G55" s="107"/>
      <c r="H55" s="108"/>
      <c r="J55" s="48" t="s">
        <v>53</v>
      </c>
      <c r="K55" s="66">
        <v>0</v>
      </c>
      <c r="L55" s="65">
        <v>0.2</v>
      </c>
      <c r="M55" s="66">
        <f>Calentamiento141525[[#This Row],[Base]]+K55*L55</f>
        <v>0</v>
      </c>
      <c r="N55" s="66">
        <v>0</v>
      </c>
      <c r="O55" s="66">
        <v>0</v>
      </c>
      <c r="Q55" s="24"/>
    </row>
    <row r="56" spans="1:18" ht="14.25" customHeight="1">
      <c r="A56" s="117"/>
      <c r="B56" s="117"/>
      <c r="C56" s="116"/>
      <c r="D56" s="116"/>
      <c r="E56" s="116"/>
      <c r="F56" s="106"/>
      <c r="G56" s="107"/>
      <c r="H56" s="108"/>
      <c r="J56" s="49" t="s">
        <v>54</v>
      </c>
      <c r="K56" s="64">
        <v>0</v>
      </c>
      <c r="L56" s="63">
        <v>1</v>
      </c>
      <c r="M56" s="64">
        <v>93</v>
      </c>
      <c r="N56" s="64">
        <v>0</v>
      </c>
      <c r="O56" s="64">
        <v>0</v>
      </c>
      <c r="Q56" s="24"/>
    </row>
    <row r="57" spans="1:18" ht="14.25" customHeight="1">
      <c r="A57" s="117"/>
      <c r="B57" s="117"/>
      <c r="C57" s="116"/>
      <c r="D57" s="116"/>
      <c r="E57" s="116"/>
      <c r="F57" s="106"/>
      <c r="G57" s="107"/>
      <c r="H57" s="108"/>
      <c r="J57" s="48" t="s">
        <v>55</v>
      </c>
      <c r="K57" s="66">
        <v>0</v>
      </c>
      <c r="L57" s="65">
        <v>0.2</v>
      </c>
      <c r="M57" s="66">
        <f>Calentamiento141525[[#This Row],[Base]]+K57*L57</f>
        <v>0</v>
      </c>
      <c r="N57" s="66">
        <v>0</v>
      </c>
      <c r="O57" s="66">
        <v>0</v>
      </c>
      <c r="Q57" s="24"/>
    </row>
    <row r="58" spans="1:18" ht="14.25" customHeight="1">
      <c r="A58" s="117"/>
      <c r="B58" s="117"/>
      <c r="C58" s="116"/>
      <c r="D58" s="116"/>
      <c r="E58" s="116"/>
      <c r="F58" s="106"/>
      <c r="G58" s="107"/>
      <c r="H58" s="108"/>
      <c r="J58" s="49" t="s">
        <v>56</v>
      </c>
      <c r="K58" s="64"/>
      <c r="L58" s="64">
        <v>2</v>
      </c>
      <c r="M58" s="64"/>
      <c r="N58" s="64"/>
      <c r="O58" s="64"/>
      <c r="Q58" s="24"/>
    </row>
    <row r="59" spans="1:18" ht="16.5">
      <c r="A59" s="117"/>
      <c r="B59" s="117"/>
      <c r="C59" s="116"/>
      <c r="D59" s="116"/>
      <c r="E59" s="116"/>
      <c r="F59" s="106"/>
      <c r="G59" s="107"/>
      <c r="H59" s="108"/>
      <c r="J59" s="48" t="s">
        <v>57</v>
      </c>
      <c r="K59" s="101"/>
      <c r="L59" s="101"/>
      <c r="M59" s="101"/>
      <c r="N59" s="101"/>
      <c r="O59" s="101"/>
      <c r="Q59" s="24"/>
    </row>
    <row r="60" spans="1:18" ht="18.75" customHeight="1">
      <c r="A60" s="117"/>
      <c r="B60" s="117"/>
      <c r="C60" s="116"/>
      <c r="D60" s="116"/>
      <c r="E60" s="116"/>
      <c r="F60" s="106"/>
      <c r="G60" s="107"/>
      <c r="H60" s="108"/>
      <c r="J60" s="49" t="s">
        <v>58</v>
      </c>
      <c r="K60" s="102"/>
      <c r="L60" s="102"/>
      <c r="M60" s="102"/>
      <c r="N60" s="102"/>
      <c r="O60" s="102"/>
      <c r="Q60" s="24"/>
    </row>
    <row r="61" spans="1:18" ht="21" customHeight="1">
      <c r="A61" s="50"/>
      <c r="B61" s="50"/>
      <c r="C61" s="51"/>
      <c r="D61" s="51"/>
      <c r="E61" s="51"/>
      <c r="F61" s="106"/>
      <c r="G61" s="107"/>
      <c r="H61" s="108"/>
      <c r="J61" s="48" t="s">
        <v>59</v>
      </c>
      <c r="K61" s="66"/>
      <c r="L61" s="66">
        <v>1</v>
      </c>
      <c r="M61" s="66">
        <v>1</v>
      </c>
      <c r="N61" s="66"/>
      <c r="O61" s="66"/>
      <c r="Q61" s="24"/>
    </row>
    <row r="62" spans="1:18" ht="16.5">
      <c r="J62" s="47"/>
      <c r="K62" s="47"/>
      <c r="L62" s="47"/>
      <c r="M62" s="47"/>
      <c r="N62" s="47"/>
      <c r="O62" s="47"/>
      <c r="Q62" s="24"/>
    </row>
    <row r="63" spans="1:18" ht="16.5">
      <c r="J63" s="47"/>
      <c r="K63" s="47"/>
      <c r="L63" s="47"/>
      <c r="M63" s="47"/>
      <c r="N63" s="47"/>
      <c r="O63" s="47"/>
      <c r="Q63" s="24"/>
    </row>
    <row r="64" spans="1:18" ht="18.75" customHeight="1">
      <c r="A64" s="124" t="s">
        <v>5</v>
      </c>
      <c r="B64" s="124"/>
      <c r="C64" s="125" t="s">
        <v>60</v>
      </c>
      <c r="D64" s="125"/>
      <c r="E64" s="125"/>
      <c r="F64" s="126" t="s">
        <v>61</v>
      </c>
      <c r="G64" s="127"/>
      <c r="H64" s="109" t="s">
        <v>62</v>
      </c>
      <c r="I64" s="19"/>
      <c r="J64" s="128" t="s">
        <v>63</v>
      </c>
      <c r="K64" s="128"/>
      <c r="L64" s="128"/>
      <c r="M64" s="128"/>
      <c r="N64" s="128"/>
      <c r="O64" s="128"/>
      <c r="Q64" s="24"/>
    </row>
    <row r="65" spans="1:15" ht="14.25" customHeight="1">
      <c r="A65" s="124"/>
      <c r="B65" s="124"/>
      <c r="C65" s="125"/>
      <c r="D65" s="125"/>
      <c r="E65" s="125"/>
      <c r="F65" s="126"/>
      <c r="G65" s="127"/>
      <c r="H65" s="109"/>
      <c r="I65" s="19"/>
      <c r="J65" s="74" t="s">
        <v>37</v>
      </c>
      <c r="K65" s="42" t="s">
        <v>19</v>
      </c>
      <c r="L65" s="43" t="s">
        <v>20</v>
      </c>
      <c r="M65" s="42" t="s">
        <v>21</v>
      </c>
      <c r="N65" s="44" t="s">
        <v>22</v>
      </c>
      <c r="O65" s="44" t="s">
        <v>23</v>
      </c>
    </row>
    <row r="66" spans="1:15" ht="14.25" customHeight="1">
      <c r="A66" s="124"/>
      <c r="B66" s="124"/>
      <c r="C66" s="125"/>
      <c r="D66" s="125"/>
      <c r="E66" s="125"/>
      <c r="F66" s="126"/>
      <c r="G66" s="127"/>
      <c r="H66" s="109"/>
      <c r="I66" s="19"/>
      <c r="J66" s="78" t="s">
        <v>64</v>
      </c>
      <c r="K66" s="89">
        <v>0</v>
      </c>
      <c r="L66" s="89">
        <v>3</v>
      </c>
      <c r="M66" s="89">
        <v>0</v>
      </c>
      <c r="N66" s="89">
        <v>0</v>
      </c>
      <c r="O66" s="89">
        <v>0</v>
      </c>
    </row>
    <row r="67" spans="1:15" ht="14.25" customHeight="1">
      <c r="A67" s="124"/>
      <c r="B67" s="124"/>
      <c r="C67" s="125"/>
      <c r="D67" s="125"/>
      <c r="E67" s="125"/>
      <c r="F67" s="126"/>
      <c r="G67" s="127"/>
      <c r="H67" s="109"/>
      <c r="I67" s="19"/>
      <c r="J67" s="70" t="s">
        <v>65</v>
      </c>
      <c r="K67" s="72">
        <v>0</v>
      </c>
      <c r="L67" s="72">
        <v>600</v>
      </c>
      <c r="M67" s="72">
        <v>0</v>
      </c>
      <c r="N67" s="72">
        <v>0</v>
      </c>
      <c r="O67" s="72">
        <v>0</v>
      </c>
    </row>
    <row r="68" spans="1:15" ht="14.25" customHeight="1">
      <c r="A68" s="124"/>
      <c r="B68" s="124"/>
      <c r="C68" s="125"/>
      <c r="D68" s="125"/>
      <c r="E68" s="125"/>
      <c r="F68" s="126"/>
      <c r="G68" s="127"/>
      <c r="H68" s="109"/>
      <c r="I68" s="19"/>
      <c r="J68" s="78" t="s">
        <v>66</v>
      </c>
      <c r="K68" s="89"/>
      <c r="L68" s="103">
        <v>0.3</v>
      </c>
      <c r="M68" s="89"/>
      <c r="N68" s="89"/>
      <c r="O68" s="89"/>
    </row>
    <row r="69" spans="1:15" ht="14.25" customHeight="1">
      <c r="A69" s="124"/>
      <c r="B69" s="124"/>
      <c r="C69" s="125"/>
      <c r="D69" s="125"/>
      <c r="E69" s="125"/>
      <c r="F69" s="126"/>
      <c r="G69" s="127"/>
      <c r="H69" s="109"/>
      <c r="I69" s="19"/>
      <c r="J69" s="70" t="s">
        <v>67</v>
      </c>
      <c r="K69" s="72"/>
      <c r="L69" s="72">
        <v>5</v>
      </c>
      <c r="M69" s="72"/>
      <c r="N69" s="72"/>
      <c r="O69" s="72"/>
    </row>
    <row r="70" spans="1:15" ht="14.25" customHeight="1">
      <c r="A70" s="124"/>
      <c r="B70" s="124"/>
      <c r="C70" s="125"/>
      <c r="D70" s="125"/>
      <c r="E70" s="125"/>
      <c r="F70" s="126"/>
      <c r="G70" s="127"/>
      <c r="H70" s="109"/>
      <c r="I70" s="19"/>
      <c r="J70" s="104" t="s">
        <v>68</v>
      </c>
      <c r="K70" s="105"/>
      <c r="L70" s="105"/>
      <c r="M70" s="105"/>
      <c r="N70" s="105"/>
      <c r="O70" s="105"/>
    </row>
    <row r="71" spans="1:15" ht="26.25" customHeight="1">
      <c r="A71" s="124"/>
      <c r="B71" s="124"/>
      <c r="C71" s="125"/>
      <c r="D71" s="125"/>
      <c r="E71" s="125"/>
      <c r="F71" s="126"/>
      <c r="G71" s="127"/>
      <c r="H71" s="109"/>
      <c r="J71" s="70"/>
      <c r="K71" s="72"/>
      <c r="L71" s="72"/>
      <c r="M71" s="72"/>
      <c r="N71" s="72"/>
      <c r="O71" s="72"/>
    </row>
    <row r="72" spans="1:15" ht="26.25" customHeight="1">
      <c r="A72" s="52"/>
      <c r="B72" s="52"/>
      <c r="C72" s="53"/>
      <c r="D72" s="53"/>
      <c r="E72" s="53"/>
      <c r="F72" s="54"/>
      <c r="G72" s="55"/>
      <c r="H72" s="109"/>
      <c r="J72" s="70"/>
      <c r="K72" s="72"/>
      <c r="L72" s="72"/>
      <c r="M72" s="72"/>
      <c r="N72" s="72"/>
      <c r="O72" s="72"/>
    </row>
    <row r="73" spans="1:15" ht="18.75">
      <c r="A73" s="56"/>
      <c r="B73" s="56"/>
      <c r="C73" s="57"/>
      <c r="D73" s="57"/>
      <c r="E73" s="57"/>
      <c r="F73" s="58"/>
      <c r="G73" s="58"/>
      <c r="H73" s="58"/>
      <c r="J73" s="80"/>
      <c r="K73" s="91"/>
      <c r="L73" s="91"/>
      <c r="M73" s="91"/>
      <c r="N73" s="91"/>
      <c r="O73" s="91"/>
    </row>
    <row r="74" spans="1:15" ht="18.75">
      <c r="A74" s="46"/>
      <c r="B74" s="46"/>
      <c r="C74" s="46"/>
      <c r="D74" s="46"/>
      <c r="E74" s="46"/>
      <c r="F74" s="46"/>
      <c r="G74" s="46"/>
      <c r="H74" s="46"/>
      <c r="J74" s="73"/>
      <c r="K74" s="73"/>
      <c r="L74" s="73"/>
      <c r="M74" s="73"/>
      <c r="N74" s="73"/>
      <c r="O74" s="73"/>
    </row>
    <row r="75" spans="1:15" ht="14.25" customHeight="1">
      <c r="A75" s="124" t="s">
        <v>5</v>
      </c>
      <c r="B75" s="124"/>
      <c r="C75" s="125" t="s">
        <v>32</v>
      </c>
      <c r="D75" s="125"/>
      <c r="E75" s="125"/>
      <c r="F75" s="126" t="s">
        <v>69</v>
      </c>
      <c r="G75" s="127"/>
      <c r="H75" s="126" t="s">
        <v>70</v>
      </c>
      <c r="J75" s="128" t="s">
        <v>71</v>
      </c>
      <c r="K75" s="128"/>
      <c r="L75" s="128"/>
      <c r="M75" s="128"/>
      <c r="N75" s="128"/>
      <c r="O75" s="128"/>
    </row>
    <row r="76" spans="1:15" ht="14.25" customHeight="1">
      <c r="A76" s="124"/>
      <c r="B76" s="124"/>
      <c r="C76" s="125"/>
      <c r="D76" s="125"/>
      <c r="E76" s="125"/>
      <c r="F76" s="126"/>
      <c r="G76" s="127"/>
      <c r="H76" s="126"/>
      <c r="J76" s="74" t="s">
        <v>37</v>
      </c>
      <c r="K76" s="42" t="s">
        <v>19</v>
      </c>
      <c r="L76" s="43" t="s">
        <v>20</v>
      </c>
      <c r="M76" s="42" t="s">
        <v>21</v>
      </c>
      <c r="N76" s="44" t="s">
        <v>22</v>
      </c>
      <c r="O76" s="44" t="s">
        <v>23</v>
      </c>
    </row>
    <row r="77" spans="1:15" ht="14.25" customHeight="1">
      <c r="A77" s="124"/>
      <c r="B77" s="124"/>
      <c r="C77" s="125"/>
      <c r="D77" s="125"/>
      <c r="E77" s="125"/>
      <c r="F77" s="126"/>
      <c r="G77" s="127"/>
      <c r="H77" s="126"/>
      <c r="J77" s="78" t="s">
        <v>72</v>
      </c>
      <c r="K77" s="89">
        <v>0</v>
      </c>
      <c r="L77" s="89">
        <v>2</v>
      </c>
      <c r="M77" s="89">
        <v>0</v>
      </c>
      <c r="N77" s="89">
        <v>0</v>
      </c>
      <c r="O77" s="89">
        <v>0</v>
      </c>
    </row>
    <row r="78" spans="1:15" ht="14.25" customHeight="1">
      <c r="A78" s="124"/>
      <c r="B78" s="124"/>
      <c r="C78" s="125"/>
      <c r="D78" s="125"/>
      <c r="E78" s="125"/>
      <c r="F78" s="126"/>
      <c r="G78" s="127"/>
      <c r="H78" s="126"/>
      <c r="J78" s="70" t="s">
        <v>73</v>
      </c>
      <c r="K78" s="72">
        <v>0</v>
      </c>
      <c r="L78" s="71">
        <v>0.1</v>
      </c>
      <c r="M78" s="72">
        <v>0</v>
      </c>
      <c r="N78" s="72">
        <v>0</v>
      </c>
      <c r="O78" s="72">
        <v>0</v>
      </c>
    </row>
    <row r="79" spans="1:15" ht="14.25" customHeight="1">
      <c r="A79" s="124"/>
      <c r="B79" s="124"/>
      <c r="C79" s="125"/>
      <c r="D79" s="125"/>
      <c r="E79" s="125"/>
      <c r="F79" s="126"/>
      <c r="G79" s="127"/>
      <c r="H79" s="126"/>
      <c r="J79" s="70"/>
      <c r="K79" s="72"/>
      <c r="L79" s="72"/>
      <c r="M79" s="72"/>
      <c r="N79" s="72"/>
      <c r="O79" s="72"/>
    </row>
    <row r="80" spans="1:15" ht="14.25" customHeight="1">
      <c r="A80" s="124"/>
      <c r="B80" s="124"/>
      <c r="C80" s="125"/>
      <c r="D80" s="125"/>
      <c r="E80" s="125"/>
      <c r="F80" s="126"/>
      <c r="G80" s="127"/>
      <c r="H80" s="126"/>
      <c r="J80" s="70"/>
      <c r="K80" s="72"/>
      <c r="L80" s="72"/>
      <c r="M80" s="72"/>
      <c r="N80" s="72"/>
      <c r="O80" s="72"/>
    </row>
    <row r="81" spans="1:15" ht="14.25" customHeight="1">
      <c r="A81" s="124"/>
      <c r="B81" s="124"/>
      <c r="C81" s="125"/>
      <c r="D81" s="125"/>
      <c r="E81" s="125"/>
      <c r="F81" s="126"/>
      <c r="G81" s="127"/>
      <c r="H81" s="126"/>
      <c r="J81" s="70"/>
      <c r="K81" s="72"/>
      <c r="L81" s="72"/>
      <c r="M81" s="72"/>
      <c r="N81" s="72"/>
      <c r="O81" s="72"/>
    </row>
    <row r="82" spans="1:15" ht="14.25" customHeight="1">
      <c r="A82" s="124"/>
      <c r="B82" s="124"/>
      <c r="C82" s="125"/>
      <c r="D82" s="125"/>
      <c r="E82" s="125"/>
      <c r="F82" s="126"/>
      <c r="G82" s="127"/>
      <c r="H82" s="126"/>
      <c r="J82" s="73"/>
      <c r="K82" s="90"/>
      <c r="L82" s="90"/>
      <c r="M82" s="90"/>
      <c r="N82" s="90"/>
      <c r="O82" s="90"/>
    </row>
    <row r="83" spans="1:15" ht="14.25" customHeight="1">
      <c r="A83" s="124"/>
      <c r="B83" s="124"/>
      <c r="C83" s="125"/>
      <c r="D83" s="125"/>
      <c r="E83" s="125"/>
      <c r="F83" s="126"/>
      <c r="G83" s="127"/>
      <c r="H83" s="126"/>
      <c r="J83" s="73"/>
      <c r="K83" s="90"/>
      <c r="L83" s="90"/>
      <c r="M83" s="90"/>
      <c r="N83" s="90"/>
      <c r="O83" s="90"/>
    </row>
    <row r="84" spans="1:15" ht="14.25" customHeight="1">
      <c r="A84" s="124"/>
      <c r="B84" s="124"/>
      <c r="C84" s="125"/>
      <c r="D84" s="125"/>
      <c r="E84" s="125"/>
      <c r="F84" s="126"/>
      <c r="G84" s="127"/>
      <c r="H84" s="126"/>
      <c r="J84" s="73"/>
      <c r="K84" s="73"/>
      <c r="L84" s="73"/>
      <c r="M84" s="73"/>
      <c r="N84" s="73"/>
      <c r="O84" s="73"/>
    </row>
    <row r="85" spans="1:15" ht="18.75">
      <c r="A85" s="46"/>
      <c r="B85" s="46"/>
      <c r="C85" s="46"/>
      <c r="D85" s="46"/>
      <c r="E85" s="46"/>
      <c r="F85" s="59"/>
      <c r="G85" s="46"/>
      <c r="H85" s="46"/>
      <c r="J85" s="73"/>
      <c r="K85" s="73"/>
      <c r="L85" s="73"/>
      <c r="M85" s="73"/>
      <c r="N85" s="73"/>
      <c r="O85" s="73"/>
    </row>
    <row r="86" spans="1:15" ht="18.75">
      <c r="A86" s="46"/>
      <c r="B86" s="46"/>
      <c r="C86" s="46"/>
      <c r="D86" s="46"/>
      <c r="E86" s="46"/>
      <c r="F86" s="46"/>
      <c r="G86" s="46"/>
      <c r="H86" s="46"/>
      <c r="J86" s="73"/>
      <c r="K86" s="73"/>
      <c r="L86" s="73"/>
      <c r="M86" s="73"/>
      <c r="N86" s="73"/>
      <c r="O86" s="73"/>
    </row>
    <row r="87" spans="1:15" ht="14.25" customHeight="1">
      <c r="A87" s="124" t="s">
        <v>5</v>
      </c>
      <c r="B87" s="124"/>
      <c r="C87" s="125" t="s">
        <v>74</v>
      </c>
      <c r="D87" s="125"/>
      <c r="E87" s="125"/>
      <c r="F87" s="126" t="s">
        <v>75</v>
      </c>
      <c r="G87" s="127"/>
      <c r="H87" s="126" t="s">
        <v>76</v>
      </c>
      <c r="J87" s="128" t="s">
        <v>77</v>
      </c>
      <c r="K87" s="128"/>
      <c r="L87" s="128"/>
      <c r="M87" s="128"/>
      <c r="N87" s="128"/>
      <c r="O87" s="128"/>
    </row>
    <row r="88" spans="1:15" ht="18.75">
      <c r="A88" s="124"/>
      <c r="B88" s="124"/>
      <c r="C88" s="125"/>
      <c r="D88" s="125"/>
      <c r="E88" s="125"/>
      <c r="F88" s="126"/>
      <c r="G88" s="127"/>
      <c r="H88" s="126"/>
      <c r="J88" s="74" t="s">
        <v>37</v>
      </c>
      <c r="K88" s="42" t="s">
        <v>19</v>
      </c>
      <c r="L88" s="43" t="s">
        <v>20</v>
      </c>
      <c r="M88" s="42" t="s">
        <v>21</v>
      </c>
      <c r="N88" s="44" t="s">
        <v>22</v>
      </c>
      <c r="O88" s="44" t="s">
        <v>23</v>
      </c>
    </row>
    <row r="89" spans="1:15" ht="18.75">
      <c r="A89" s="124"/>
      <c r="B89" s="124"/>
      <c r="C89" s="125"/>
      <c r="D89" s="125"/>
      <c r="E89" s="125"/>
      <c r="F89" s="126"/>
      <c r="G89" s="127"/>
      <c r="H89" s="126"/>
      <c r="J89" s="78" t="s">
        <v>78</v>
      </c>
      <c r="K89" s="89">
        <v>0</v>
      </c>
      <c r="L89" s="89">
        <v>2</v>
      </c>
      <c r="M89" s="89">
        <v>0</v>
      </c>
      <c r="N89" s="89">
        <v>0</v>
      </c>
      <c r="O89" s="89">
        <v>0</v>
      </c>
    </row>
    <row r="90" spans="1:15" ht="18.75">
      <c r="A90" s="124"/>
      <c r="B90" s="124"/>
      <c r="C90" s="125"/>
      <c r="D90" s="125"/>
      <c r="E90" s="125"/>
      <c r="F90" s="126"/>
      <c r="G90" s="127"/>
      <c r="H90" s="126"/>
      <c r="J90" s="70" t="s">
        <v>79</v>
      </c>
      <c r="K90" s="72">
        <v>0</v>
      </c>
      <c r="L90" s="71">
        <v>0.2</v>
      </c>
      <c r="M90" s="72">
        <f>Calentamiento14151828[[#This Row],[Base]]+K90*L90</f>
        <v>0</v>
      </c>
      <c r="N90" s="72">
        <v>0</v>
      </c>
      <c r="O90" s="72">
        <v>0</v>
      </c>
    </row>
    <row r="91" spans="1:15" ht="18.75">
      <c r="A91" s="124"/>
      <c r="B91" s="124"/>
      <c r="C91" s="125"/>
      <c r="D91" s="125"/>
      <c r="E91" s="125"/>
      <c r="F91" s="126"/>
      <c r="G91" s="127"/>
      <c r="H91" s="126"/>
      <c r="J91" s="78" t="s">
        <v>80</v>
      </c>
      <c r="K91" s="89">
        <v>0</v>
      </c>
      <c r="L91" s="103">
        <v>0.2</v>
      </c>
      <c r="M91" s="89">
        <f>Calentamiento14151828[[#This Row],[Base]]+K91*L91</f>
        <v>0</v>
      </c>
      <c r="N91" s="89">
        <v>0</v>
      </c>
      <c r="O91" s="89">
        <v>0</v>
      </c>
    </row>
    <row r="92" spans="1:15" ht="18.75">
      <c r="A92" s="124"/>
      <c r="B92" s="124"/>
      <c r="C92" s="125"/>
      <c r="D92" s="125"/>
      <c r="E92" s="125"/>
      <c r="F92" s="126"/>
      <c r="G92" s="127"/>
      <c r="H92" s="126"/>
      <c r="J92" s="70"/>
      <c r="K92" s="72"/>
      <c r="L92" s="72"/>
      <c r="M92" s="72"/>
      <c r="N92" s="72"/>
      <c r="O92" s="72"/>
    </row>
    <row r="93" spans="1:15" ht="18.75">
      <c r="A93" s="124"/>
      <c r="B93" s="124"/>
      <c r="C93" s="125"/>
      <c r="D93" s="125"/>
      <c r="E93" s="125"/>
      <c r="F93" s="126"/>
      <c r="G93" s="127"/>
      <c r="H93" s="126"/>
      <c r="J93" s="70"/>
      <c r="K93" s="72"/>
      <c r="L93" s="72"/>
      <c r="M93" s="72"/>
      <c r="N93" s="72"/>
      <c r="O93" s="72"/>
    </row>
    <row r="94" spans="1:15" ht="18.75">
      <c r="A94" s="124"/>
      <c r="B94" s="124"/>
      <c r="C94" s="125"/>
      <c r="D94" s="125"/>
      <c r="E94" s="125"/>
      <c r="F94" s="126"/>
      <c r="G94" s="127"/>
      <c r="H94" s="126"/>
      <c r="J94" s="73"/>
      <c r="K94" s="90"/>
      <c r="L94" s="90"/>
      <c r="M94" s="90"/>
      <c r="N94" s="90"/>
      <c r="O94" s="90"/>
    </row>
    <row r="95" spans="1:15" ht="18.75">
      <c r="A95" s="46"/>
      <c r="B95" s="46"/>
      <c r="C95" s="46"/>
      <c r="D95" s="46"/>
      <c r="E95" s="46"/>
      <c r="F95" s="46"/>
      <c r="G95" s="46"/>
      <c r="H95" s="46"/>
      <c r="J95" s="73"/>
      <c r="K95" s="73"/>
      <c r="L95" s="73"/>
      <c r="M95" s="73"/>
      <c r="N95" s="73"/>
      <c r="O95" s="73"/>
    </row>
    <row r="96" spans="1:15" ht="18.75">
      <c r="A96" s="46"/>
      <c r="B96" s="46"/>
      <c r="C96" s="46"/>
      <c r="D96" s="46"/>
      <c r="E96" s="46"/>
      <c r="F96" s="46"/>
      <c r="G96" s="46"/>
      <c r="H96" s="46"/>
      <c r="J96" s="73"/>
      <c r="K96" s="73"/>
      <c r="L96" s="73"/>
      <c r="M96" s="73"/>
      <c r="N96" s="73"/>
      <c r="O96" s="73"/>
    </row>
    <row r="97" spans="1:15" ht="14.25" customHeight="1">
      <c r="A97" s="118" t="s">
        <v>81</v>
      </c>
      <c r="B97" s="118"/>
      <c r="C97" s="119" t="s">
        <v>82</v>
      </c>
      <c r="D97" s="119"/>
      <c r="E97" s="119"/>
      <c r="F97" s="110" t="s">
        <v>83</v>
      </c>
      <c r="G97" s="111"/>
      <c r="H97" s="120" t="s">
        <v>84</v>
      </c>
      <c r="I97" s="19"/>
      <c r="J97" s="112" t="s">
        <v>85</v>
      </c>
      <c r="K97" s="112"/>
      <c r="L97" s="112"/>
      <c r="M97" s="112"/>
      <c r="N97" s="112"/>
      <c r="O97" s="112"/>
    </row>
    <row r="98" spans="1:15" ht="14.25" customHeight="1">
      <c r="A98" s="118"/>
      <c r="B98" s="118"/>
      <c r="C98" s="119"/>
      <c r="D98" s="119"/>
      <c r="E98" s="119"/>
      <c r="F98" s="110"/>
      <c r="G98" s="111"/>
      <c r="H98" s="120"/>
      <c r="I98" s="19"/>
      <c r="J98" s="113"/>
      <c r="K98" s="113"/>
      <c r="L98" s="113"/>
      <c r="M98" s="113"/>
      <c r="N98" s="113"/>
      <c r="O98" s="113"/>
    </row>
    <row r="99" spans="1:15" ht="15.75" customHeight="1">
      <c r="A99" s="118"/>
      <c r="B99" s="118"/>
      <c r="C99" s="119"/>
      <c r="D99" s="119"/>
      <c r="E99" s="119"/>
      <c r="F99" s="110"/>
      <c r="G99" s="111"/>
      <c r="H99" s="120"/>
      <c r="I99" s="19"/>
      <c r="J99" s="74" t="s">
        <v>37</v>
      </c>
      <c r="K99" s="42" t="s">
        <v>19</v>
      </c>
      <c r="L99" s="43" t="s">
        <v>20</v>
      </c>
      <c r="M99" s="42" t="s">
        <v>21</v>
      </c>
      <c r="N99" s="44" t="s">
        <v>22</v>
      </c>
      <c r="O99" s="44" t="s">
        <v>23</v>
      </c>
    </row>
    <row r="100" spans="1:15" ht="18" customHeight="1">
      <c r="A100" s="118"/>
      <c r="B100" s="118"/>
      <c r="C100" s="119"/>
      <c r="D100" s="119"/>
      <c r="E100" s="119"/>
      <c r="F100" s="110"/>
      <c r="G100" s="111"/>
      <c r="H100" s="120"/>
      <c r="I100" s="19"/>
      <c r="J100" s="82" t="s">
        <v>86</v>
      </c>
      <c r="K100" s="88">
        <v>0</v>
      </c>
      <c r="L100" s="88">
        <v>2</v>
      </c>
      <c r="M100" s="88">
        <v>0</v>
      </c>
      <c r="N100" s="88">
        <v>0</v>
      </c>
      <c r="O100" s="88">
        <v>0</v>
      </c>
    </row>
    <row r="101" spans="1:15" ht="14.25" customHeight="1">
      <c r="A101" s="118"/>
      <c r="B101" s="118"/>
      <c r="C101" s="119"/>
      <c r="D101" s="119"/>
      <c r="E101" s="119"/>
      <c r="F101" s="110"/>
      <c r="G101" s="111"/>
      <c r="H101" s="120"/>
      <c r="I101" s="19"/>
      <c r="J101" s="70" t="s">
        <v>87</v>
      </c>
      <c r="K101" s="72">
        <v>0</v>
      </c>
      <c r="L101" s="71">
        <v>0.15</v>
      </c>
      <c r="M101" s="72">
        <f>Calentamiento7161931[[#This Row],[Base]]+K101*L101</f>
        <v>0</v>
      </c>
      <c r="N101" s="72">
        <v>0</v>
      </c>
      <c r="O101" s="72">
        <v>0</v>
      </c>
    </row>
    <row r="102" spans="1:15" ht="14.25" customHeight="1">
      <c r="A102" s="122" t="s">
        <v>88</v>
      </c>
      <c r="B102" s="122"/>
      <c r="C102" s="119"/>
      <c r="D102" s="119"/>
      <c r="E102" s="119"/>
      <c r="F102" s="110"/>
      <c r="G102" s="111"/>
      <c r="H102" s="120"/>
      <c r="I102" s="19"/>
      <c r="J102" s="82" t="s">
        <v>89</v>
      </c>
      <c r="K102" s="88"/>
      <c r="L102" s="88"/>
      <c r="M102" s="88"/>
      <c r="N102" s="88"/>
      <c r="O102" s="88"/>
    </row>
    <row r="103" spans="1:15" ht="14.25" customHeight="1">
      <c r="A103" s="122"/>
      <c r="B103" s="122"/>
      <c r="C103" s="119"/>
      <c r="D103" s="119"/>
      <c r="E103" s="119"/>
      <c r="F103" s="110"/>
      <c r="G103" s="111"/>
      <c r="H103" s="120"/>
      <c r="I103" s="19"/>
      <c r="J103" s="82" t="s">
        <v>90</v>
      </c>
      <c r="K103" s="88"/>
      <c r="L103" s="92">
        <v>0.25</v>
      </c>
      <c r="M103" s="88">
        <v>0</v>
      </c>
      <c r="N103" s="88">
        <v>0</v>
      </c>
      <c r="O103" s="88">
        <v>0</v>
      </c>
    </row>
    <row r="104" spans="1:15" ht="14.25" customHeight="1">
      <c r="A104" s="122"/>
      <c r="B104" s="122"/>
      <c r="C104" s="119"/>
      <c r="D104" s="119"/>
      <c r="E104" s="119"/>
      <c r="F104" s="110"/>
      <c r="G104" s="111"/>
      <c r="H104" s="120"/>
      <c r="I104" s="19"/>
      <c r="J104" s="70"/>
      <c r="K104" s="72"/>
      <c r="L104" s="72"/>
      <c r="M104" s="72"/>
      <c r="N104" s="72"/>
      <c r="O104" s="72"/>
    </row>
    <row r="105" spans="1:15" ht="14.25" customHeight="1">
      <c r="A105" s="122"/>
      <c r="B105" s="122"/>
      <c r="C105" s="119"/>
      <c r="D105" s="119"/>
      <c r="E105" s="119"/>
      <c r="F105" s="110"/>
      <c r="G105" s="111"/>
      <c r="H105" s="120"/>
      <c r="J105" s="82"/>
      <c r="K105" s="88"/>
      <c r="L105" s="88"/>
      <c r="M105" s="88"/>
      <c r="N105" s="88"/>
      <c r="O105" s="88"/>
    </row>
    <row r="106" spans="1:15" ht="14.25" customHeight="1">
      <c r="A106" s="60"/>
      <c r="B106" s="60"/>
      <c r="C106" s="119"/>
      <c r="D106" s="119"/>
      <c r="E106" s="119"/>
      <c r="F106" s="110"/>
      <c r="G106" s="111"/>
      <c r="H106" s="120"/>
      <c r="J106" s="82"/>
      <c r="K106" s="88"/>
      <c r="L106" s="88"/>
      <c r="M106" s="88"/>
      <c r="N106" s="88"/>
      <c r="O106" s="88"/>
    </row>
    <row r="107" spans="1:15" ht="14.25" customHeight="1">
      <c r="A107" s="56"/>
      <c r="B107" s="56"/>
      <c r="C107" s="57"/>
      <c r="D107" s="57"/>
      <c r="E107" s="57"/>
      <c r="F107" s="58"/>
      <c r="G107" s="58"/>
      <c r="H107" s="58"/>
      <c r="J107" s="80"/>
      <c r="K107" s="81"/>
      <c r="L107" s="81"/>
      <c r="M107" s="81"/>
      <c r="N107" s="81"/>
      <c r="O107" s="81"/>
    </row>
    <row r="108" spans="1:15" ht="14.25" customHeight="1">
      <c r="A108" s="46"/>
      <c r="B108" s="46"/>
      <c r="C108" s="46"/>
      <c r="D108" s="46"/>
      <c r="E108" s="46"/>
      <c r="F108" s="46"/>
      <c r="G108" s="46"/>
      <c r="H108" s="46"/>
      <c r="J108" s="73"/>
      <c r="K108" s="73"/>
      <c r="L108" s="73"/>
      <c r="M108" s="73"/>
      <c r="N108" s="73"/>
      <c r="O108" s="73"/>
    </row>
    <row r="109" spans="1:15" ht="14.25" customHeight="1">
      <c r="A109" s="118" t="s">
        <v>91</v>
      </c>
      <c r="B109" s="118"/>
      <c r="C109" s="119" t="s">
        <v>92</v>
      </c>
      <c r="D109" s="119"/>
      <c r="E109" s="119"/>
      <c r="F109" s="111" t="s">
        <v>93</v>
      </c>
      <c r="G109" s="123" t="s">
        <v>94</v>
      </c>
      <c r="H109" s="110"/>
      <c r="J109" s="112" t="s">
        <v>95</v>
      </c>
      <c r="K109" s="112"/>
      <c r="L109" s="112"/>
      <c r="M109" s="112"/>
      <c r="N109" s="112"/>
      <c r="O109" s="112"/>
    </row>
    <row r="110" spans="1:15" ht="14.25" customHeight="1">
      <c r="A110" s="118"/>
      <c r="B110" s="118"/>
      <c r="C110" s="119"/>
      <c r="D110" s="119"/>
      <c r="E110" s="119"/>
      <c r="F110" s="111"/>
      <c r="G110" s="123"/>
      <c r="H110" s="110"/>
      <c r="J110" s="74" t="s">
        <v>37</v>
      </c>
      <c r="K110" s="42" t="s">
        <v>19</v>
      </c>
      <c r="L110" s="43" t="s">
        <v>20</v>
      </c>
      <c r="M110" s="42" t="s">
        <v>21</v>
      </c>
      <c r="N110" s="44" t="s">
        <v>22</v>
      </c>
      <c r="O110" s="44" t="s">
        <v>23</v>
      </c>
    </row>
    <row r="111" spans="1:15" ht="14.25" customHeight="1">
      <c r="A111" s="118"/>
      <c r="B111" s="118"/>
      <c r="C111" s="119"/>
      <c r="D111" s="119"/>
      <c r="E111" s="119"/>
      <c r="F111" s="111"/>
      <c r="G111" s="123"/>
      <c r="H111" s="110"/>
      <c r="J111" s="93" t="s">
        <v>96</v>
      </c>
      <c r="K111" s="88">
        <v>0</v>
      </c>
      <c r="L111" s="88">
        <v>2</v>
      </c>
      <c r="M111" s="88">
        <v>0</v>
      </c>
      <c r="N111" s="88">
        <v>0</v>
      </c>
      <c r="O111" s="88">
        <v>0</v>
      </c>
    </row>
    <row r="112" spans="1:15" ht="14.25" customHeight="1">
      <c r="A112" s="118"/>
      <c r="B112" s="118"/>
      <c r="C112" s="119"/>
      <c r="D112" s="119"/>
      <c r="E112" s="119"/>
      <c r="F112" s="111"/>
      <c r="G112" s="123"/>
      <c r="H112" s="110"/>
      <c r="J112" s="79" t="s">
        <v>97</v>
      </c>
      <c r="K112" s="72">
        <v>0</v>
      </c>
      <c r="L112" s="72">
        <v>1</v>
      </c>
      <c r="M112" s="72">
        <v>0</v>
      </c>
      <c r="N112" s="72">
        <v>0</v>
      </c>
      <c r="O112" s="72">
        <v>0</v>
      </c>
    </row>
    <row r="113" spans="1:15" ht="14.25" customHeight="1">
      <c r="A113" s="118"/>
      <c r="B113" s="118"/>
      <c r="C113" s="119"/>
      <c r="D113" s="119"/>
      <c r="E113" s="119"/>
      <c r="F113" s="111"/>
      <c r="G113" s="123"/>
      <c r="H113" s="110"/>
      <c r="J113" s="93" t="s">
        <v>98</v>
      </c>
      <c r="K113" s="88">
        <v>0</v>
      </c>
      <c r="L113" s="88">
        <v>1000</v>
      </c>
      <c r="M113" s="88">
        <v>0</v>
      </c>
      <c r="N113" s="88">
        <v>0</v>
      </c>
      <c r="O113" s="88">
        <v>0</v>
      </c>
    </row>
    <row r="114" spans="1:15" ht="14.25" customHeight="1">
      <c r="A114" s="122" t="s">
        <v>88</v>
      </c>
      <c r="B114" s="122"/>
      <c r="C114" s="119"/>
      <c r="D114" s="119"/>
      <c r="E114" s="119"/>
      <c r="F114" s="111"/>
      <c r="G114" s="123"/>
      <c r="H114" s="110"/>
      <c r="J114" s="70"/>
      <c r="K114" s="94"/>
      <c r="L114" s="94"/>
      <c r="M114" s="94"/>
      <c r="N114" s="94"/>
      <c r="O114" s="94"/>
    </row>
    <row r="115" spans="1:15" ht="14.25" customHeight="1">
      <c r="A115" s="122"/>
      <c r="B115" s="122"/>
      <c r="C115" s="119"/>
      <c r="D115" s="119"/>
      <c r="E115" s="119"/>
      <c r="F115" s="111"/>
      <c r="G115" s="123"/>
      <c r="H115" s="110"/>
      <c r="J115" s="70"/>
      <c r="K115" s="94"/>
      <c r="L115" s="94"/>
      <c r="M115" s="94"/>
      <c r="N115" s="94"/>
      <c r="O115" s="94"/>
    </row>
    <row r="116" spans="1:15" ht="14.25" customHeight="1">
      <c r="A116" s="122"/>
      <c r="B116" s="122"/>
      <c r="C116" s="119"/>
      <c r="D116" s="119"/>
      <c r="E116" s="119"/>
      <c r="F116" s="111"/>
      <c r="G116" s="123"/>
      <c r="H116" s="110"/>
      <c r="J116" s="73"/>
      <c r="K116" s="73"/>
      <c r="L116" s="73"/>
      <c r="M116" s="73"/>
      <c r="N116" s="73"/>
      <c r="O116" s="73"/>
    </row>
    <row r="117" spans="1:15" ht="14.25" customHeight="1">
      <c r="A117" s="122"/>
      <c r="B117" s="122"/>
      <c r="C117" s="119"/>
      <c r="D117" s="119"/>
      <c r="E117" s="119"/>
      <c r="F117" s="111"/>
      <c r="G117" s="123"/>
      <c r="H117" s="110"/>
      <c r="J117" s="73"/>
      <c r="K117" s="73"/>
      <c r="L117" s="73"/>
      <c r="M117" s="73"/>
      <c r="N117" s="73"/>
      <c r="O117" s="73"/>
    </row>
    <row r="118" spans="1:15" ht="14.25" customHeight="1">
      <c r="A118" s="122"/>
      <c r="B118" s="122"/>
      <c r="C118" s="119"/>
      <c r="D118" s="119"/>
      <c r="E118" s="119"/>
      <c r="F118" s="111"/>
      <c r="G118" s="123"/>
      <c r="H118" s="110"/>
      <c r="J118" s="73"/>
      <c r="K118" s="73"/>
      <c r="L118" s="73"/>
      <c r="M118" s="73"/>
      <c r="N118" s="73"/>
      <c r="O118" s="73"/>
    </row>
    <row r="119" spans="1:15" ht="18.75">
      <c r="A119" s="46"/>
      <c r="B119" s="46"/>
      <c r="C119" s="46"/>
      <c r="D119" s="46"/>
      <c r="E119" s="46"/>
      <c r="F119" s="59"/>
      <c r="G119" s="46"/>
      <c r="H119" s="46"/>
      <c r="J119" s="73"/>
      <c r="K119" s="73"/>
      <c r="L119" s="73"/>
      <c r="M119" s="73"/>
      <c r="N119" s="73"/>
      <c r="O119" s="73"/>
    </row>
    <row r="120" spans="1:15" ht="18.75">
      <c r="A120" s="46"/>
      <c r="B120" s="46"/>
      <c r="C120" s="46"/>
      <c r="D120" s="46"/>
      <c r="E120" s="46"/>
      <c r="F120" s="46"/>
      <c r="G120" s="46"/>
      <c r="H120" s="46"/>
      <c r="J120" s="73"/>
      <c r="K120" s="73"/>
      <c r="L120" s="73"/>
      <c r="M120" s="73"/>
      <c r="N120" s="73"/>
      <c r="O120" s="73"/>
    </row>
    <row r="121" spans="1:15" ht="14.25" customHeight="1">
      <c r="A121" s="118" t="s">
        <v>81</v>
      </c>
      <c r="B121" s="118"/>
      <c r="C121" s="119" t="s">
        <v>99</v>
      </c>
      <c r="D121" s="119"/>
      <c r="E121" s="119"/>
      <c r="F121" s="111" t="s">
        <v>100</v>
      </c>
      <c r="G121" s="120" t="s">
        <v>101</v>
      </c>
      <c r="H121" s="121" t="s">
        <v>102</v>
      </c>
      <c r="J121" s="112" t="s">
        <v>103</v>
      </c>
      <c r="K121" s="112"/>
      <c r="L121" s="112"/>
      <c r="M121" s="112"/>
      <c r="N121" s="112"/>
      <c r="O121" s="112"/>
    </row>
    <row r="122" spans="1:15" ht="14.25" customHeight="1">
      <c r="A122" s="118"/>
      <c r="B122" s="118"/>
      <c r="C122" s="119"/>
      <c r="D122" s="119"/>
      <c r="E122" s="119"/>
      <c r="F122" s="111"/>
      <c r="G122" s="120"/>
      <c r="H122" s="121"/>
      <c r="J122" s="74" t="s">
        <v>37</v>
      </c>
      <c r="K122" s="42" t="s">
        <v>19</v>
      </c>
      <c r="L122" s="43" t="s">
        <v>20</v>
      </c>
      <c r="M122" s="42" t="s">
        <v>21</v>
      </c>
      <c r="N122" s="44" t="s">
        <v>22</v>
      </c>
      <c r="O122" s="44" t="s">
        <v>23</v>
      </c>
    </row>
    <row r="123" spans="1:15" ht="14.25" customHeight="1">
      <c r="A123" s="118"/>
      <c r="B123" s="118"/>
      <c r="C123" s="119"/>
      <c r="D123" s="119"/>
      <c r="E123" s="119"/>
      <c r="F123" s="111"/>
      <c r="G123" s="120"/>
      <c r="H123" s="121"/>
      <c r="J123" s="93" t="s">
        <v>104</v>
      </c>
      <c r="K123" s="88">
        <v>0</v>
      </c>
      <c r="L123" s="92">
        <v>0.2</v>
      </c>
      <c r="M123" s="88">
        <f>Calentamiento1415182130[[#This Row],[Base]]+K123*L123</f>
        <v>0</v>
      </c>
      <c r="N123" s="88">
        <v>0</v>
      </c>
      <c r="O123" s="88">
        <v>0</v>
      </c>
    </row>
    <row r="124" spans="1:15" ht="14.25" customHeight="1">
      <c r="A124" s="118"/>
      <c r="B124" s="118"/>
      <c r="C124" s="119"/>
      <c r="D124" s="119"/>
      <c r="E124" s="119"/>
      <c r="F124" s="111"/>
      <c r="G124" s="120"/>
      <c r="H124" s="121"/>
      <c r="J124" s="79" t="s">
        <v>105</v>
      </c>
      <c r="K124" s="72">
        <v>0</v>
      </c>
      <c r="L124" s="71">
        <v>0.2</v>
      </c>
      <c r="M124" s="88">
        <f>Calentamiento1415182130[[#This Row],[Base]]+K124*L124</f>
        <v>0</v>
      </c>
      <c r="N124" s="72">
        <v>0</v>
      </c>
      <c r="O124" s="72">
        <v>0</v>
      </c>
    </row>
    <row r="125" spans="1:15" ht="14.25" customHeight="1">
      <c r="A125" s="118"/>
      <c r="B125" s="118"/>
      <c r="C125" s="119"/>
      <c r="D125" s="119"/>
      <c r="E125" s="119"/>
      <c r="F125" s="111"/>
      <c r="G125" s="120"/>
      <c r="H125" s="121"/>
      <c r="J125" s="93" t="s">
        <v>106</v>
      </c>
      <c r="K125" s="88">
        <v>0</v>
      </c>
      <c r="L125" s="92">
        <v>1</v>
      </c>
      <c r="M125" s="88">
        <f>Calentamiento1415182130[[#This Row],[Base]]+K125*L125</f>
        <v>0</v>
      </c>
      <c r="N125" s="88">
        <v>0</v>
      </c>
      <c r="O125" s="88">
        <v>0</v>
      </c>
    </row>
    <row r="126" spans="1:15" ht="14.25" customHeight="1">
      <c r="A126" s="122" t="s">
        <v>88</v>
      </c>
      <c r="B126" s="122"/>
      <c r="C126" s="119"/>
      <c r="D126" s="119"/>
      <c r="E126" s="119"/>
      <c r="F126" s="111"/>
      <c r="G126" s="120"/>
      <c r="H126" s="121"/>
      <c r="J126" s="79" t="s">
        <v>107</v>
      </c>
      <c r="K126" s="72">
        <v>0</v>
      </c>
      <c r="L126" s="71">
        <v>1</v>
      </c>
      <c r="M126" s="88">
        <f>Calentamiento1415182130[[#This Row],[Base]]+K126*L126</f>
        <v>0</v>
      </c>
      <c r="N126" s="72">
        <v>0</v>
      </c>
      <c r="O126" s="72">
        <v>0</v>
      </c>
    </row>
    <row r="127" spans="1:15" ht="14.25" customHeight="1">
      <c r="A127" s="122"/>
      <c r="B127" s="122"/>
      <c r="C127" s="119"/>
      <c r="D127" s="119"/>
      <c r="E127" s="119"/>
      <c r="F127" s="111"/>
      <c r="G127" s="120"/>
      <c r="H127" s="121"/>
      <c r="J127" s="93" t="s">
        <v>108</v>
      </c>
      <c r="K127" s="88"/>
      <c r="L127" s="92">
        <v>1</v>
      </c>
      <c r="M127" s="88">
        <f>Calentamiento1415182130[[#This Row],[Base]]+K127*L127</f>
        <v>0</v>
      </c>
      <c r="N127" s="88"/>
      <c r="O127" s="88"/>
    </row>
    <row r="128" spans="1:15" ht="14.25" customHeight="1">
      <c r="A128" s="122"/>
      <c r="B128" s="122"/>
      <c r="C128" s="119"/>
      <c r="D128" s="119"/>
      <c r="E128" s="119"/>
      <c r="F128" s="111"/>
      <c r="G128" s="120"/>
      <c r="H128" s="121"/>
      <c r="J128" s="73"/>
      <c r="K128" s="73"/>
      <c r="L128" s="73"/>
      <c r="M128" s="73"/>
      <c r="N128" s="73"/>
      <c r="O128" s="73"/>
    </row>
    <row r="129" spans="1:15" ht="14.25" customHeight="1">
      <c r="A129" s="122"/>
      <c r="B129" s="122"/>
      <c r="C129" s="119"/>
      <c r="D129" s="119"/>
      <c r="E129" s="119"/>
      <c r="F129" s="111"/>
      <c r="G129" s="120"/>
      <c r="H129" s="121"/>
      <c r="J129" s="73"/>
      <c r="K129" s="73"/>
      <c r="L129" s="73"/>
      <c r="M129" s="73"/>
      <c r="N129" s="73"/>
      <c r="O129" s="73"/>
    </row>
    <row r="130" spans="1:15" ht="14.25" customHeight="1">
      <c r="A130" s="122"/>
      <c r="B130" s="122"/>
      <c r="C130" s="119"/>
      <c r="D130" s="119"/>
      <c r="E130" s="119"/>
      <c r="F130" s="111"/>
      <c r="G130" s="120"/>
      <c r="H130" s="121"/>
      <c r="J130" s="73"/>
      <c r="K130" s="73"/>
      <c r="L130" s="73"/>
      <c r="M130" s="73"/>
      <c r="N130" s="73"/>
      <c r="O130" s="73"/>
    </row>
    <row r="131" spans="1:15" ht="14.25" customHeight="1">
      <c r="A131" s="122"/>
      <c r="B131" s="122"/>
      <c r="C131" s="119"/>
      <c r="D131" s="119"/>
      <c r="E131" s="119"/>
      <c r="F131" s="111"/>
      <c r="G131" s="120"/>
      <c r="H131" s="121"/>
      <c r="J131" s="46"/>
      <c r="K131" s="46"/>
      <c r="L131" s="46"/>
      <c r="M131" s="46"/>
      <c r="N131" s="46"/>
      <c r="O131" s="46"/>
    </row>
    <row r="132" spans="1:15" ht="15.75">
      <c r="J132" s="46"/>
      <c r="K132" s="46"/>
      <c r="L132" s="46"/>
      <c r="M132" s="46"/>
      <c r="N132" s="46"/>
      <c r="O132" s="46"/>
    </row>
    <row r="133" spans="1:15" ht="15.75">
      <c r="J133" s="46"/>
      <c r="K133" s="46"/>
      <c r="L133" s="46"/>
      <c r="M133" s="46"/>
      <c r="N133" s="46"/>
      <c r="O133" s="46"/>
    </row>
    <row r="134" spans="1:15" ht="15.75">
      <c r="C134" s="29"/>
      <c r="J134" s="46"/>
      <c r="K134" s="46"/>
      <c r="L134" s="46"/>
      <c r="M134" s="46"/>
      <c r="N134" s="46"/>
      <c r="O134" s="46"/>
    </row>
    <row r="137" spans="1:15" ht="15.75" customHeight="1">
      <c r="E137" s="22"/>
      <c r="F137" s="24"/>
      <c r="H137" s="22"/>
    </row>
    <row r="138" spans="1:15" ht="15">
      <c r="F138" s="24"/>
      <c r="H138" s="24"/>
    </row>
    <row r="141" spans="1:15" ht="15" thickBot="1"/>
    <row r="142" spans="1:15" ht="15.75" thickBot="1">
      <c r="G142" s="21"/>
    </row>
    <row r="146" spans="3:6" ht="15">
      <c r="C146" s="22"/>
      <c r="F146" s="22"/>
    </row>
    <row r="147" spans="3:6" ht="15">
      <c r="F147" s="22"/>
    </row>
  </sheetData>
  <mergeCells count="66">
    <mergeCell ref="A1:S5"/>
    <mergeCell ref="F9:S9"/>
    <mergeCell ref="F10:S10"/>
    <mergeCell ref="F11:S11"/>
    <mergeCell ref="B16:F16"/>
    <mergeCell ref="H16:L16"/>
    <mergeCell ref="N16:R16"/>
    <mergeCell ref="B18:F22"/>
    <mergeCell ref="H18:L22"/>
    <mergeCell ref="N18:R22"/>
    <mergeCell ref="A25:B25"/>
    <mergeCell ref="C25:E25"/>
    <mergeCell ref="F25:H25"/>
    <mergeCell ref="A64:B71"/>
    <mergeCell ref="F38:F44"/>
    <mergeCell ref="J38:O38"/>
    <mergeCell ref="A26:B35"/>
    <mergeCell ref="C26:E35"/>
    <mergeCell ref="F26:F35"/>
    <mergeCell ref="G26:G35"/>
    <mergeCell ref="H26:H35"/>
    <mergeCell ref="J26:O26"/>
    <mergeCell ref="H121:H131"/>
    <mergeCell ref="J121:O121"/>
    <mergeCell ref="A126:B131"/>
    <mergeCell ref="A102:B105"/>
    <mergeCell ref="A109:B113"/>
    <mergeCell ref="C109:E118"/>
    <mergeCell ref="F109:F118"/>
    <mergeCell ref="G109:H118"/>
    <mergeCell ref="J109:O109"/>
    <mergeCell ref="A114:B118"/>
    <mergeCell ref="C97:E106"/>
    <mergeCell ref="H97:H106"/>
    <mergeCell ref="A38:B49"/>
    <mergeCell ref="A121:B125"/>
    <mergeCell ref="C121:E131"/>
    <mergeCell ref="F121:F131"/>
    <mergeCell ref="G121:G131"/>
    <mergeCell ref="A87:B94"/>
    <mergeCell ref="C87:E94"/>
    <mergeCell ref="F87:G94"/>
    <mergeCell ref="A97:B101"/>
    <mergeCell ref="C64:E71"/>
    <mergeCell ref="F64:G71"/>
    <mergeCell ref="A75:B84"/>
    <mergeCell ref="C75:E84"/>
    <mergeCell ref="F75:G84"/>
    <mergeCell ref="A52:B60"/>
    <mergeCell ref="C52:E60"/>
    <mergeCell ref="J97:O98"/>
    <mergeCell ref="H38:H49"/>
    <mergeCell ref="F45:F49"/>
    <mergeCell ref="G38:G49"/>
    <mergeCell ref="C38:E49"/>
    <mergeCell ref="H87:H94"/>
    <mergeCell ref="J87:O87"/>
    <mergeCell ref="J64:O64"/>
    <mergeCell ref="H75:H84"/>
    <mergeCell ref="J75:O75"/>
    <mergeCell ref="J52:O52"/>
    <mergeCell ref="F52:F61"/>
    <mergeCell ref="G52:G61"/>
    <mergeCell ref="H52:H61"/>
    <mergeCell ref="H64:H72"/>
    <mergeCell ref="F97:G106"/>
  </mergeCells>
  <conditionalFormatting sqref="B17:B18">
    <cfRule type="cellIs" dxfId="159" priority="24" operator="equal">
      <formula>"✔"</formula>
    </cfRule>
    <cfRule type="cellIs" dxfId="158" priority="25" operator="equal">
      <formula>"✖"</formula>
    </cfRule>
  </conditionalFormatting>
  <conditionalFormatting sqref="S17:S22">
    <cfRule type="cellIs" dxfId="157" priority="22" operator="equal">
      <formula>"✔"</formula>
    </cfRule>
    <cfRule type="cellIs" dxfId="156" priority="23" operator="equal">
      <formula>"✖"</formula>
    </cfRule>
  </conditionalFormatting>
  <conditionalFormatting sqref="J26">
    <cfRule type="iconSet" priority="21">
      <iconSet iconSet="3Arrows">
        <cfvo type="percent" val="0"/>
        <cfvo type="percent" val="33"/>
        <cfvo type="percent" val="67"/>
      </iconSet>
    </cfRule>
  </conditionalFormatting>
  <conditionalFormatting sqref="J38">
    <cfRule type="iconSet" priority="20">
      <iconSet iconSet="3Arrows">
        <cfvo type="percent" val="0"/>
        <cfvo type="percent" val="33"/>
        <cfvo type="percent" val="67"/>
      </iconSet>
    </cfRule>
  </conditionalFormatting>
  <conditionalFormatting sqref="J52">
    <cfRule type="iconSet" priority="19">
      <iconSet iconSet="3Arrows">
        <cfvo type="percent" val="0"/>
        <cfvo type="percent" val="33"/>
        <cfvo type="percent" val="67"/>
      </iconSet>
    </cfRule>
  </conditionalFormatting>
  <conditionalFormatting sqref="J64">
    <cfRule type="iconSet" priority="18">
      <iconSet iconSet="3Arrows">
        <cfvo type="percent" val="0"/>
        <cfvo type="percent" val="33"/>
        <cfvo type="percent" val="67"/>
      </iconSet>
    </cfRule>
  </conditionalFormatting>
  <conditionalFormatting sqref="J75">
    <cfRule type="iconSet" priority="17">
      <iconSet iconSet="3Arrows">
        <cfvo type="percent" val="0"/>
        <cfvo type="percent" val="33"/>
        <cfvo type="percent" val="67"/>
      </iconSet>
    </cfRule>
  </conditionalFormatting>
  <conditionalFormatting sqref="J87">
    <cfRule type="iconSet" priority="16">
      <iconSet iconSet="3Arrows">
        <cfvo type="percent" val="0"/>
        <cfvo type="percent" val="33"/>
        <cfvo type="percent" val="67"/>
      </iconSet>
    </cfRule>
  </conditionalFormatting>
  <conditionalFormatting sqref="J97">
    <cfRule type="iconSet" priority="15">
      <iconSet iconSet="3Arrows">
        <cfvo type="percent" val="0"/>
        <cfvo type="percent" val="33"/>
        <cfvo type="percent" val="67"/>
      </iconSet>
    </cfRule>
  </conditionalFormatting>
  <conditionalFormatting sqref="J109">
    <cfRule type="iconSet" priority="14">
      <iconSet iconSet="3Arrows">
        <cfvo type="percent" val="0"/>
        <cfvo type="percent" val="33"/>
        <cfvo type="percent" val="67"/>
      </iconSet>
    </cfRule>
  </conditionalFormatting>
  <conditionalFormatting sqref="J121">
    <cfRule type="iconSet" priority="13">
      <iconSet iconSet="3Arrows">
        <cfvo type="percent" val="0"/>
        <cfvo type="percent" val="33"/>
        <cfvo type="percent" val="67"/>
      </iconSet>
    </cfRule>
  </conditionalFormatting>
  <conditionalFormatting sqref="H17:H18">
    <cfRule type="cellIs" dxfId="155" priority="11" operator="equal">
      <formula>"✔"</formula>
    </cfRule>
    <cfRule type="cellIs" dxfId="154" priority="12" operator="equal">
      <formula>"✖"</formula>
    </cfRule>
  </conditionalFormatting>
  <conditionalFormatting sqref="N17:N18">
    <cfRule type="cellIs" dxfId="153" priority="9" operator="equal">
      <formula>"✔"</formula>
    </cfRule>
    <cfRule type="cellIs" dxfId="152" priority="10" operator="equal">
      <formula>"✖"</formula>
    </cfRule>
  </conditionalFormatting>
  <conditionalFormatting sqref="O28">
    <cfRule type="colorScale" priority="3">
      <colorScale>
        <cfvo type="formula" val="$O$28&lt;$M$28*0.5"/>
        <cfvo type="formula" val="$N$28=$M$28*0.5"/>
        <cfvo type="formula" val="$N$28=$M$28"/>
        <color rgb="FFF8696B"/>
        <color rgb="FFFFEB84"/>
        <color rgb="FF63BE7B"/>
      </colorScale>
    </cfRule>
    <cfRule type="iconSet" priority="2">
      <iconSet iconSet="3Arrows">
        <cfvo type="percent" val="0"/>
        <cfvo type="percent" val="33"/>
        <cfvo type="percent" val="67"/>
      </iconSet>
    </cfRule>
    <cfRule type="iconSet" priority="1">
      <iconSet showValue="0">
        <cfvo type="percent" val="0"/>
        <cfvo type="formula" val="$M$28" gte="0"/>
        <cfvo type="formula" val="$M$28"/>
      </iconSet>
    </cfRule>
  </conditionalFormatting>
  <dataValidations xWindow="798" yWindow="480" count="8">
    <dataValidation allowBlank="1" showInputMessage="1" showErrorMessage="1" prompt="Escriba la información en la tabla Calentamiento que se encuentra a continuación." sqref="J26 J38 J52 J64 J75 J87 J121 J109 J97" xr:uid="{1C552DF6-14D0-41D6-9718-BF8DA691F776}"/>
    <dataValidation allowBlank="1" showInputMessage="1" showErrorMessage="1" prompt="Escriba los ejercicios en la columna con este encabezado." sqref="J27 J39 J53 J65 J76 J88 J99 J110 J122" xr:uid="{D4572106-F973-48FF-937D-D354647F397A}"/>
    <dataValidation allowBlank="1" showInputMessage="1" showErrorMessage="1" prompt="Escriba las repeticiones en la columna con este encabezado." sqref="K27 K110 K39 K53 K65 K76 K88 K99 K122" xr:uid="{7820FD0C-81C4-402D-A7E2-321715725AA4}"/>
    <dataValidation allowBlank="1" showInputMessage="1" showErrorMessage="1" prompt="Escriba los pesos en kilogramos en la columna con este encabezado." sqref="L27 L110 L39 L53 L65 L76 L88 L99 L122" xr:uid="{11FFC109-C230-44A7-89BB-3E95A0A95C10}"/>
    <dataValidation allowBlank="1" showInputMessage="1" showErrorMessage="1" prompt="Escriba las semanas en la columna con este encabezado." sqref="M27 M110 M39 M53 M65 M76 M88 M99 M122" xr:uid="{EBBD471C-3DCB-49B1-A99C-3C8DE2B6C1C1}"/>
    <dataValidation allowBlank="1" showInputMessage="1" showErrorMessage="1" prompt="Escriba la frecuencia en la columna con este encabezado." sqref="N27 N110 N39 N53 N65 N76 N88 N99 N122" xr:uid="{DF33130A-E578-4955-A05F-2B37C3E047C9}"/>
    <dataValidation allowBlank="1" showInputMessage="1" showErrorMessage="1" prompt="Escriba las fechas de inicio en la columna con este encabezado." sqref="O27 O110 O39 O53 O65 O76 O88 O99 O122" xr:uid="{13005232-F296-4785-B3C0-4C543BE2DE28}"/>
    <dataValidation type="list" allowBlank="1" showInputMessage="1" showErrorMessage="1" sqref="B17:B18 H17:H18 N17:N18" xr:uid="{CE807B98-5FE0-403F-ABF4-71628A3FEB3D}">
      <formula1>"✔,✖,☐"</formula1>
    </dataValidation>
  </dataValidations>
  <pageMargins left="0.7" right="0.7" top="0.5" bottom="0.6" header="0.3" footer="0.3"/>
  <pageSetup scale="34" fitToHeight="0" orientation="landscape" horizontalDpi="360" verticalDpi="360"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9FCC84-568C-4CEC-AB90-2781EBDBA54F}"/>
</file>

<file path=customXml/itemProps2.xml><?xml version="1.0" encoding="utf-8"?>
<ds:datastoreItem xmlns:ds="http://schemas.openxmlformats.org/officeDocument/2006/customXml" ds:itemID="{6FE09C88-1538-48B7-931E-A9A6324E7D52}"/>
</file>

<file path=customXml/itemProps3.xml><?xml version="1.0" encoding="utf-8"?>
<ds:datastoreItem xmlns:ds="http://schemas.openxmlformats.org/officeDocument/2006/customXml" ds:itemID="{04ECAE85-CD15-4585-B682-604649B660B0}"/>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TM16410108</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Carolina Marquez</cp:lastModifiedBy>
  <cp:revision/>
  <dcterms:created xsi:type="dcterms:W3CDTF">2022-11-10T07:59:46Z</dcterms:created>
  <dcterms:modified xsi:type="dcterms:W3CDTF">2025-11-12T14:50:34Z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